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1\4K\"/>
    </mc:Choice>
  </mc:AlternateContent>
  <bookViews>
    <workbookView xWindow="-120" yWindow="-120" windowWidth="29040" windowHeight="15840" activeTab="15"/>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 name="14" sheetId="18" r:id="rId15"/>
    <sheet name="15" sheetId="19"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Print_Area" localSheetId="1">'1 '!$A$1:$N$49</definedName>
    <definedName name="_xlnm.Print_Area" localSheetId="11">'10 i 11'!$A$1:$K$47</definedName>
    <definedName name="_xlnm.Print_Area" localSheetId="12">'12'!$A$1:$T$23</definedName>
    <definedName name="_xlnm.Print_Area" localSheetId="13">'13'!$A$1:$I$170</definedName>
    <definedName name="_xlnm.Print_Area" localSheetId="2">'1a'!$A$1:$W$44</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'9'!$A$1:$T$33</definedName>
  </definedNames>
  <calcPr calcId="152511"/>
</workbook>
</file>

<file path=xl/calcChain.xml><?xml version="1.0" encoding="utf-8"?>
<calcChain xmlns="http://schemas.openxmlformats.org/spreadsheetml/2006/main">
  <c r="T6" i="13" l="1"/>
  <c r="T5" i="13"/>
  <c r="S6" i="13"/>
  <c r="S5" i="13"/>
  <c r="O5" i="13"/>
  <c r="P5" i="13"/>
  <c r="Q5" i="13"/>
  <c r="R5" i="13"/>
  <c r="O6" i="13"/>
  <c r="P6" i="13"/>
  <c r="Q6" i="13"/>
  <c r="R6" i="13"/>
  <c r="N6" i="13"/>
  <c r="N5" i="13"/>
  <c r="M6" i="13"/>
  <c r="M5" i="13"/>
  <c r="B6" i="13"/>
  <c r="C6" i="13"/>
  <c r="D6" i="13"/>
  <c r="E6" i="13"/>
  <c r="F6" i="13"/>
  <c r="G6" i="13"/>
  <c r="H6" i="13"/>
  <c r="I6" i="13"/>
  <c r="J6" i="13"/>
  <c r="K6" i="13"/>
  <c r="L6" i="13"/>
  <c r="C5" i="13"/>
  <c r="D5" i="13"/>
  <c r="E5" i="13"/>
  <c r="F5" i="13"/>
  <c r="G5" i="13"/>
  <c r="H5" i="13"/>
  <c r="I5" i="13"/>
  <c r="J5" i="13"/>
  <c r="K5" i="13"/>
  <c r="L5" i="13"/>
  <c r="B5" i="13"/>
  <c r="C30" i="12"/>
  <c r="D30" i="12"/>
  <c r="E30" i="12"/>
  <c r="F30" i="12"/>
  <c r="G30" i="12"/>
  <c r="H30" i="12"/>
  <c r="I30" i="12"/>
  <c r="J30" i="12"/>
  <c r="K30" i="12"/>
  <c r="C31" i="12"/>
  <c r="D31" i="12"/>
  <c r="E31" i="12"/>
  <c r="F31" i="12"/>
  <c r="G31" i="12"/>
  <c r="H31" i="12"/>
  <c r="I31" i="12"/>
  <c r="J31" i="12"/>
  <c r="K31" i="12"/>
  <c r="C32" i="12"/>
  <c r="D32" i="12"/>
  <c r="E32" i="12"/>
  <c r="F32" i="12"/>
  <c r="G32" i="12"/>
  <c r="H32" i="12"/>
  <c r="I32" i="12"/>
  <c r="J32" i="12"/>
  <c r="K32" i="12"/>
  <c r="C33" i="12"/>
  <c r="D33" i="12"/>
  <c r="E33" i="12"/>
  <c r="F33" i="12"/>
  <c r="G33" i="12"/>
  <c r="H33" i="12"/>
  <c r="I33" i="12"/>
  <c r="J33" i="12"/>
  <c r="K33" i="12"/>
  <c r="C34" i="12"/>
  <c r="D34" i="12"/>
  <c r="E34" i="12"/>
  <c r="F34" i="12"/>
  <c r="G34" i="12"/>
  <c r="H34" i="12"/>
  <c r="I34" i="12"/>
  <c r="J34" i="12"/>
  <c r="K34" i="12"/>
  <c r="C35" i="12"/>
  <c r="D35" i="12"/>
  <c r="E35" i="12"/>
  <c r="F35" i="12"/>
  <c r="G35" i="12"/>
  <c r="H35" i="12"/>
  <c r="I35" i="12"/>
  <c r="J35" i="12"/>
  <c r="K35" i="12"/>
  <c r="C36" i="12"/>
  <c r="D36" i="12"/>
  <c r="E36" i="12"/>
  <c r="F36" i="12"/>
  <c r="G36" i="12"/>
  <c r="H36" i="12"/>
  <c r="I36" i="12"/>
  <c r="J36" i="12"/>
  <c r="K36" i="12"/>
  <c r="C37" i="12"/>
  <c r="D37" i="12"/>
  <c r="E37" i="12"/>
  <c r="F37" i="12"/>
  <c r="G37" i="12"/>
  <c r="H37" i="12"/>
  <c r="I37" i="12"/>
  <c r="J37" i="12"/>
  <c r="K37" i="12"/>
  <c r="C38" i="12"/>
  <c r="D38" i="12"/>
  <c r="E38" i="12"/>
  <c r="F38" i="12"/>
  <c r="G38" i="12"/>
  <c r="H38" i="12"/>
  <c r="I38" i="12"/>
  <c r="J38" i="12"/>
  <c r="K38" i="12"/>
  <c r="C39" i="12"/>
  <c r="D39" i="12"/>
  <c r="E39" i="12"/>
  <c r="F39" i="12"/>
  <c r="G39" i="12"/>
  <c r="H39" i="12"/>
  <c r="I39" i="12"/>
  <c r="J39" i="12"/>
  <c r="K39" i="12"/>
  <c r="C40" i="12"/>
  <c r="D40" i="12"/>
  <c r="E40" i="12"/>
  <c r="F40" i="12"/>
  <c r="G40" i="12"/>
  <c r="H40" i="12"/>
  <c r="I40" i="12"/>
  <c r="J40" i="12"/>
  <c r="K40" i="12"/>
  <c r="C41" i="12"/>
  <c r="D41" i="12"/>
  <c r="E41" i="12"/>
  <c r="F41" i="12"/>
  <c r="G41" i="12"/>
  <c r="H41" i="12"/>
  <c r="I41" i="12"/>
  <c r="J41" i="12"/>
  <c r="K41" i="12"/>
  <c r="C42" i="12"/>
  <c r="D42" i="12"/>
  <c r="E42" i="12"/>
  <c r="F42" i="12"/>
  <c r="G42" i="12"/>
  <c r="H42" i="12"/>
  <c r="I42" i="12"/>
  <c r="J42" i="12"/>
  <c r="K42" i="12"/>
  <c r="C43" i="12"/>
  <c r="D43" i="12"/>
  <c r="E43" i="12"/>
  <c r="F43" i="12"/>
  <c r="G43" i="12"/>
  <c r="H43" i="12"/>
  <c r="I43" i="12"/>
  <c r="J43" i="12"/>
  <c r="K43" i="12"/>
  <c r="C44" i="12"/>
  <c r="D44" i="12"/>
  <c r="E44" i="12"/>
  <c r="F44" i="12"/>
  <c r="G44" i="12"/>
  <c r="H44" i="12"/>
  <c r="I44" i="12"/>
  <c r="J44" i="12"/>
  <c r="K44" i="12"/>
  <c r="C45" i="12"/>
  <c r="D45" i="12"/>
  <c r="E45" i="12"/>
  <c r="F45" i="12"/>
  <c r="G45" i="12"/>
  <c r="H45" i="12"/>
  <c r="I45" i="12"/>
  <c r="J45" i="12"/>
  <c r="K45" i="12"/>
  <c r="C46" i="12"/>
  <c r="D46" i="12"/>
  <c r="E46" i="12"/>
  <c r="F46" i="12"/>
  <c r="G46" i="12"/>
  <c r="H46" i="12"/>
  <c r="I46" i="12"/>
  <c r="J46" i="12"/>
  <c r="K46" i="12"/>
  <c r="C47" i="12"/>
  <c r="D47" i="12"/>
  <c r="E47" i="12"/>
  <c r="F47" i="12"/>
  <c r="G47" i="12"/>
  <c r="H47" i="12"/>
  <c r="I47" i="12"/>
  <c r="J47" i="12"/>
  <c r="K47" i="12"/>
  <c r="D29" i="12"/>
  <c r="E29" i="12"/>
  <c r="F29" i="12"/>
  <c r="G29" i="12"/>
  <c r="H29" i="12"/>
  <c r="I29" i="12"/>
  <c r="J29" i="12"/>
  <c r="K29" i="12"/>
  <c r="C29" i="12"/>
  <c r="C6" i="12"/>
  <c r="D6" i="12"/>
  <c r="E6" i="12"/>
  <c r="F6" i="12"/>
  <c r="G6" i="12"/>
  <c r="H6" i="12"/>
  <c r="I6" i="12"/>
  <c r="J6" i="12"/>
  <c r="K6" i="12"/>
  <c r="C7" i="12"/>
  <c r="D7" i="12"/>
  <c r="E7" i="12"/>
  <c r="F7" i="12"/>
  <c r="G7" i="12"/>
  <c r="H7" i="12"/>
  <c r="I7" i="12"/>
  <c r="J7" i="12"/>
  <c r="K7" i="12"/>
  <c r="C8" i="12"/>
  <c r="D8" i="12"/>
  <c r="E8" i="12"/>
  <c r="F8" i="12"/>
  <c r="G8" i="12"/>
  <c r="H8" i="12"/>
  <c r="I8" i="12"/>
  <c r="J8" i="12"/>
  <c r="K8" i="12"/>
  <c r="C9" i="12"/>
  <c r="D9" i="12"/>
  <c r="E9" i="12"/>
  <c r="F9" i="12"/>
  <c r="G9" i="12"/>
  <c r="H9" i="12"/>
  <c r="I9" i="12"/>
  <c r="J9" i="12"/>
  <c r="K9" i="12"/>
  <c r="C10" i="12"/>
  <c r="D10" i="12"/>
  <c r="E10" i="12"/>
  <c r="F10" i="12"/>
  <c r="G10" i="12"/>
  <c r="H10" i="12"/>
  <c r="I10" i="12"/>
  <c r="J10" i="12"/>
  <c r="K10" i="12"/>
  <c r="C11" i="12"/>
  <c r="D11" i="12"/>
  <c r="E11" i="12"/>
  <c r="F11" i="12"/>
  <c r="G11" i="12"/>
  <c r="H11" i="12"/>
  <c r="I11" i="12"/>
  <c r="J11" i="12"/>
  <c r="K11" i="12"/>
  <c r="C12" i="12"/>
  <c r="D12" i="12"/>
  <c r="E12" i="12"/>
  <c r="F12" i="12"/>
  <c r="G12" i="12"/>
  <c r="H12" i="12"/>
  <c r="I12" i="12"/>
  <c r="J12" i="12"/>
  <c r="K12" i="12"/>
  <c r="C13" i="12"/>
  <c r="D13" i="12"/>
  <c r="E13" i="12"/>
  <c r="F13" i="12"/>
  <c r="G13" i="12"/>
  <c r="H13" i="12"/>
  <c r="I13" i="12"/>
  <c r="J13" i="12"/>
  <c r="K13" i="12"/>
  <c r="C14" i="12"/>
  <c r="D14" i="12"/>
  <c r="E14" i="12"/>
  <c r="F14" i="12"/>
  <c r="G14" i="12"/>
  <c r="H14" i="12"/>
  <c r="I14" i="12"/>
  <c r="J14" i="12"/>
  <c r="K14" i="12"/>
  <c r="C15" i="12"/>
  <c r="D15" i="12"/>
  <c r="E15" i="12"/>
  <c r="F15" i="12"/>
  <c r="G15" i="12"/>
  <c r="H15" i="12"/>
  <c r="I15" i="12"/>
  <c r="J15" i="12"/>
  <c r="K15" i="12"/>
  <c r="C16" i="12"/>
  <c r="D16" i="12"/>
  <c r="E16" i="12"/>
  <c r="F16" i="12"/>
  <c r="G16" i="12"/>
  <c r="H16" i="12"/>
  <c r="I16" i="12"/>
  <c r="J16" i="12"/>
  <c r="K16" i="12"/>
  <c r="C17" i="12"/>
  <c r="D17" i="12"/>
  <c r="E17" i="12"/>
  <c r="F17" i="12"/>
  <c r="G17" i="12"/>
  <c r="H17" i="12"/>
  <c r="I17" i="12"/>
  <c r="J17" i="12"/>
  <c r="K17" i="12"/>
  <c r="C18" i="12"/>
  <c r="D18" i="12"/>
  <c r="E18" i="12"/>
  <c r="F18" i="12"/>
  <c r="G18" i="12"/>
  <c r="H18" i="12"/>
  <c r="I18" i="12"/>
  <c r="J18" i="12"/>
  <c r="K18" i="12"/>
  <c r="C19" i="12"/>
  <c r="D19" i="12"/>
  <c r="E19" i="12"/>
  <c r="F19" i="12"/>
  <c r="G19" i="12"/>
  <c r="H19" i="12"/>
  <c r="I19" i="12"/>
  <c r="J19" i="12"/>
  <c r="K19" i="12"/>
  <c r="C20" i="12"/>
  <c r="D20" i="12"/>
  <c r="E20" i="12"/>
  <c r="F20" i="12"/>
  <c r="G20" i="12"/>
  <c r="H20" i="12"/>
  <c r="I20" i="12"/>
  <c r="J20" i="12"/>
  <c r="K20" i="12"/>
  <c r="C21" i="12"/>
  <c r="D21" i="12"/>
  <c r="E21" i="12"/>
  <c r="F21" i="12"/>
  <c r="G21" i="12"/>
  <c r="H21" i="12"/>
  <c r="I21" i="12"/>
  <c r="J21" i="12"/>
  <c r="K21" i="12"/>
  <c r="C22" i="12"/>
  <c r="D22" i="12"/>
  <c r="E22" i="12"/>
  <c r="F22" i="12"/>
  <c r="G22" i="12"/>
  <c r="H22" i="12"/>
  <c r="I22" i="12"/>
  <c r="J22" i="12"/>
  <c r="K22" i="12"/>
  <c r="C23" i="12"/>
  <c r="D23" i="12"/>
  <c r="E23" i="12"/>
  <c r="F23" i="12"/>
  <c r="G23" i="12"/>
  <c r="H23" i="12"/>
  <c r="I23" i="12"/>
  <c r="J23" i="12"/>
  <c r="K23" i="12"/>
  <c r="D5" i="12"/>
  <c r="E5" i="12"/>
  <c r="F5" i="12"/>
  <c r="G5" i="12"/>
  <c r="H5" i="12"/>
  <c r="I5" i="12"/>
  <c r="J5" i="12"/>
  <c r="K5" i="12"/>
  <c r="C5" i="12"/>
  <c r="C5" i="9"/>
  <c r="D5" i="9"/>
  <c r="E5" i="9"/>
  <c r="F5" i="9"/>
  <c r="G5" i="9"/>
  <c r="H5" i="9"/>
  <c r="C6" i="9"/>
  <c r="D6" i="9"/>
  <c r="E6" i="9"/>
  <c r="F6" i="9"/>
  <c r="G6" i="9"/>
  <c r="H6" i="9"/>
  <c r="C7" i="9"/>
  <c r="D7" i="9"/>
  <c r="E7" i="9"/>
  <c r="F7" i="9"/>
  <c r="G7" i="9"/>
  <c r="H7" i="9"/>
  <c r="C8" i="9"/>
  <c r="D8" i="9"/>
  <c r="E8" i="9"/>
  <c r="F8" i="9"/>
  <c r="G8" i="9"/>
  <c r="H8" i="9"/>
  <c r="C9" i="9"/>
  <c r="D9" i="9"/>
  <c r="E9" i="9"/>
  <c r="F9" i="9"/>
  <c r="G9" i="9"/>
  <c r="H9" i="9"/>
  <c r="C10" i="9"/>
  <c r="D10" i="9"/>
  <c r="E10" i="9"/>
  <c r="F10" i="9"/>
  <c r="G10" i="9"/>
  <c r="H10" i="9"/>
  <c r="C11" i="9"/>
  <c r="D11" i="9"/>
  <c r="E11" i="9"/>
  <c r="F11" i="9"/>
  <c r="G11" i="9"/>
  <c r="H11" i="9"/>
  <c r="C12" i="9"/>
  <c r="D12" i="9"/>
  <c r="E12" i="9"/>
  <c r="F12" i="9"/>
  <c r="G12" i="9"/>
  <c r="H12" i="9"/>
  <c r="C13" i="9"/>
  <c r="D13" i="9"/>
  <c r="E13" i="9"/>
  <c r="F13" i="9"/>
  <c r="G13" i="9"/>
  <c r="H13" i="9"/>
  <c r="C14" i="9"/>
  <c r="D14" i="9"/>
  <c r="E14" i="9"/>
  <c r="F14" i="9"/>
  <c r="G14" i="9"/>
  <c r="H14" i="9"/>
  <c r="C15" i="9"/>
  <c r="D15" i="9"/>
  <c r="E15" i="9"/>
  <c r="F15" i="9"/>
  <c r="G15" i="9"/>
  <c r="H15" i="9"/>
  <c r="C16" i="9"/>
  <c r="D16" i="9"/>
  <c r="E16" i="9"/>
  <c r="F16" i="9"/>
  <c r="G16" i="9"/>
  <c r="H16" i="9"/>
  <c r="C17" i="9"/>
  <c r="D17" i="9"/>
  <c r="E17" i="9"/>
  <c r="F17" i="9"/>
  <c r="G17" i="9"/>
  <c r="H17" i="9"/>
  <c r="C18" i="9"/>
  <c r="D18" i="9"/>
  <c r="E18" i="9"/>
  <c r="F18" i="9"/>
  <c r="G18" i="9"/>
  <c r="H18" i="9"/>
  <c r="C19" i="9"/>
  <c r="D19" i="9"/>
  <c r="E19" i="9"/>
  <c r="F19" i="9"/>
  <c r="G19" i="9"/>
  <c r="H19" i="9"/>
  <c r="C20" i="9"/>
  <c r="D20" i="9"/>
  <c r="E20" i="9"/>
  <c r="F20" i="9"/>
  <c r="G20" i="9"/>
  <c r="H20" i="9"/>
  <c r="C21" i="9"/>
  <c r="D21" i="9"/>
  <c r="E21" i="9"/>
  <c r="F21" i="9"/>
  <c r="G21" i="9"/>
  <c r="H21" i="9"/>
  <c r="C22" i="9"/>
  <c r="D22" i="9"/>
  <c r="E22" i="9"/>
  <c r="F22" i="9"/>
  <c r="G22" i="9"/>
  <c r="H22" i="9"/>
  <c r="D4" i="9"/>
  <c r="E4" i="9"/>
  <c r="F4" i="9"/>
  <c r="G4" i="9"/>
  <c r="H4" i="9"/>
  <c r="C4" i="9"/>
  <c r="C5" i="19" l="1"/>
  <c r="D5" i="19"/>
  <c r="C6" i="19"/>
  <c r="D6" i="19"/>
  <c r="C7" i="19"/>
  <c r="D7" i="19"/>
  <c r="E7" i="19" s="1"/>
  <c r="C8" i="19"/>
  <c r="E8" i="19" s="1"/>
  <c r="D8" i="19"/>
  <c r="C9" i="19"/>
  <c r="D9" i="19"/>
  <c r="C10" i="19"/>
  <c r="D10" i="19"/>
  <c r="C11" i="19"/>
  <c r="D11" i="19"/>
  <c r="C12" i="19"/>
  <c r="E12" i="19" s="1"/>
  <c r="D12" i="19"/>
  <c r="C13" i="19"/>
  <c r="D13" i="19"/>
  <c r="C14" i="19"/>
  <c r="D14" i="19"/>
  <c r="C15" i="19"/>
  <c r="D15" i="19"/>
  <c r="E15" i="19" s="1"/>
  <c r="C16" i="19"/>
  <c r="E16" i="19" s="1"/>
  <c r="D16" i="19"/>
  <c r="C17" i="19"/>
  <c r="D17" i="19"/>
  <c r="C18" i="19"/>
  <c r="D18" i="19"/>
  <c r="C19" i="19"/>
  <c r="D19" i="19"/>
  <c r="C20" i="19"/>
  <c r="E20" i="19" s="1"/>
  <c r="D20" i="19"/>
  <c r="C21" i="19"/>
  <c r="D21" i="19"/>
  <c r="C22" i="19"/>
  <c r="D22" i="19"/>
  <c r="C23" i="19"/>
  <c r="D23" i="19"/>
  <c r="E23" i="19" s="1"/>
  <c r="C24" i="19"/>
  <c r="E24" i="19" s="1"/>
  <c r="D24" i="19"/>
  <c r="C25" i="19"/>
  <c r="D25" i="19"/>
  <c r="C26" i="19"/>
  <c r="D26" i="19"/>
  <c r="C27" i="19"/>
  <c r="D27" i="19"/>
  <c r="C28" i="19"/>
  <c r="E28" i="19" s="1"/>
  <c r="D28" i="19"/>
  <c r="C29" i="19"/>
  <c r="D29" i="19"/>
  <c r="C30" i="19"/>
  <c r="D30" i="19"/>
  <c r="C31" i="19"/>
  <c r="D31" i="19"/>
  <c r="E31" i="19" s="1"/>
  <c r="C32" i="19"/>
  <c r="E32" i="19" s="1"/>
  <c r="D32" i="19"/>
  <c r="C33" i="19"/>
  <c r="D33" i="19"/>
  <c r="C34" i="19"/>
  <c r="D34" i="19"/>
  <c r="C35" i="19"/>
  <c r="D35" i="19"/>
  <c r="C36" i="19"/>
  <c r="E36" i="19" s="1"/>
  <c r="D36" i="19"/>
  <c r="C37" i="19"/>
  <c r="D37" i="19"/>
  <c r="C38" i="19"/>
  <c r="D38" i="19"/>
  <c r="C39" i="19"/>
  <c r="D39" i="19"/>
  <c r="E39" i="19" s="1"/>
  <c r="C40" i="19"/>
  <c r="E40" i="19" s="1"/>
  <c r="D40" i="19"/>
  <c r="C41" i="19"/>
  <c r="D41" i="19"/>
  <c r="C42" i="19"/>
  <c r="D42" i="19"/>
  <c r="C43" i="19"/>
  <c r="D43" i="19"/>
  <c r="C44" i="19"/>
  <c r="E44" i="19" s="1"/>
  <c r="D44" i="19"/>
  <c r="C45" i="19"/>
  <c r="D45" i="19"/>
  <c r="C46" i="19"/>
  <c r="D46" i="19"/>
  <c r="C47" i="19"/>
  <c r="D47" i="19"/>
  <c r="E47" i="19" s="1"/>
  <c r="C48" i="19"/>
  <c r="D48" i="19"/>
  <c r="C49" i="19"/>
  <c r="E49" i="19" s="1"/>
  <c r="D49" i="19"/>
  <c r="C50" i="19"/>
  <c r="D50" i="19"/>
  <c r="C51" i="19"/>
  <c r="D51" i="19"/>
  <c r="C52" i="19"/>
  <c r="E52" i="19" s="1"/>
  <c r="D52" i="19"/>
  <c r="C53" i="19"/>
  <c r="E53" i="19" s="1"/>
  <c r="D53" i="19"/>
  <c r="C54" i="19"/>
  <c r="D54" i="19"/>
  <c r="C55" i="19"/>
  <c r="D55" i="19"/>
  <c r="E55" i="19" s="1"/>
  <c r="C56" i="19"/>
  <c r="E56" i="19" s="1"/>
  <c r="D56" i="19"/>
  <c r="C57" i="19"/>
  <c r="E57" i="19" s="1"/>
  <c r="D57" i="19"/>
  <c r="C58" i="19"/>
  <c r="D58" i="19"/>
  <c r="C59" i="19"/>
  <c r="D59" i="19"/>
  <c r="C60" i="19"/>
  <c r="D60" i="19"/>
  <c r="C61" i="19"/>
  <c r="E61" i="19" s="1"/>
  <c r="D61" i="19"/>
  <c r="C62" i="19"/>
  <c r="D62" i="19"/>
  <c r="C63" i="19"/>
  <c r="D63" i="19"/>
  <c r="E63" i="19" s="1"/>
  <c r="C64" i="19"/>
  <c r="E64" i="19" s="1"/>
  <c r="D64" i="19"/>
  <c r="C65" i="19"/>
  <c r="E65" i="19" s="1"/>
  <c r="D65" i="19"/>
  <c r="C66" i="19"/>
  <c r="D66" i="19"/>
  <c r="C67" i="19"/>
  <c r="D67" i="19"/>
  <c r="C68" i="19"/>
  <c r="E68" i="19" s="1"/>
  <c r="D68" i="19"/>
  <c r="C69" i="19"/>
  <c r="E69" i="19" s="1"/>
  <c r="D69" i="19"/>
  <c r="C70" i="19"/>
  <c r="D70" i="19"/>
  <c r="C71" i="19"/>
  <c r="D71" i="19"/>
  <c r="E71" i="19" s="1"/>
  <c r="C72" i="19"/>
  <c r="E72" i="19" s="1"/>
  <c r="D72" i="19"/>
  <c r="C73" i="19"/>
  <c r="E73" i="19" s="1"/>
  <c r="D73" i="19"/>
  <c r="C74" i="19"/>
  <c r="D74" i="19"/>
  <c r="C75" i="19"/>
  <c r="D75" i="19"/>
  <c r="C76" i="19"/>
  <c r="E76" i="19" s="1"/>
  <c r="D76" i="19"/>
  <c r="C77" i="19"/>
  <c r="E77" i="19" s="1"/>
  <c r="D77" i="19"/>
  <c r="C78" i="19"/>
  <c r="D78" i="19"/>
  <c r="C79" i="19"/>
  <c r="D79" i="19"/>
  <c r="E79" i="19" s="1"/>
  <c r="C80" i="19"/>
  <c r="E80" i="19" s="1"/>
  <c r="D80" i="19"/>
  <c r="C81" i="19"/>
  <c r="E81" i="19" s="1"/>
  <c r="D81" i="19"/>
  <c r="C82" i="19"/>
  <c r="D82" i="19"/>
  <c r="C83" i="19"/>
  <c r="D83" i="19"/>
  <c r="C84" i="19"/>
  <c r="E84" i="19" s="1"/>
  <c r="D84" i="19"/>
  <c r="C85" i="19"/>
  <c r="E85" i="19" s="1"/>
  <c r="D85" i="19"/>
  <c r="C86" i="19"/>
  <c r="D86" i="19"/>
  <c r="C87" i="19"/>
  <c r="D87" i="19"/>
  <c r="E87" i="19" s="1"/>
  <c r="C88" i="19"/>
  <c r="E88" i="19" s="1"/>
  <c r="D88" i="19"/>
  <c r="C89" i="19"/>
  <c r="E89" i="19" s="1"/>
  <c r="D89" i="19"/>
  <c r="C90" i="19"/>
  <c r="D90" i="19"/>
  <c r="C91" i="19"/>
  <c r="D91" i="19"/>
  <c r="E91" i="19" s="1"/>
  <c r="C92" i="19"/>
  <c r="E92" i="19" s="1"/>
  <c r="D92" i="19"/>
  <c r="C93" i="19"/>
  <c r="E93" i="19" s="1"/>
  <c r="D93" i="19"/>
  <c r="C94" i="19"/>
  <c r="D94" i="19"/>
  <c r="C95" i="19"/>
  <c r="D95" i="19"/>
  <c r="E95" i="19" s="1"/>
  <c r="D4" i="19"/>
  <c r="E4" i="19" s="1"/>
  <c r="C4" i="19"/>
  <c r="C6" i="18"/>
  <c r="D6" i="18"/>
  <c r="C7" i="18"/>
  <c r="D7" i="18"/>
  <c r="C8" i="18"/>
  <c r="D8" i="18"/>
  <c r="C9" i="18"/>
  <c r="D9" i="18"/>
  <c r="C10" i="18"/>
  <c r="D10" i="18"/>
  <c r="C11" i="18"/>
  <c r="D11" i="18"/>
  <c r="C12" i="18"/>
  <c r="D12" i="18"/>
  <c r="C13" i="18"/>
  <c r="D13" i="18"/>
  <c r="C14" i="18"/>
  <c r="D14" i="18"/>
  <c r="C15" i="18"/>
  <c r="D15" i="18"/>
  <c r="C16" i="18"/>
  <c r="D16" i="18"/>
  <c r="C17" i="18"/>
  <c r="D17" i="18"/>
  <c r="C18" i="18"/>
  <c r="D18" i="18"/>
  <c r="C19" i="18"/>
  <c r="D19" i="18"/>
  <c r="C20" i="18"/>
  <c r="D20" i="18"/>
  <c r="C21" i="18"/>
  <c r="D21" i="18"/>
  <c r="C22" i="18"/>
  <c r="D22" i="18"/>
  <c r="C23" i="18"/>
  <c r="D23" i="18"/>
  <c r="C24" i="18"/>
  <c r="D24" i="18"/>
  <c r="C25" i="18"/>
  <c r="D25" i="18"/>
  <c r="C26" i="18"/>
  <c r="D26" i="18"/>
  <c r="C27" i="18"/>
  <c r="D27" i="18"/>
  <c r="C28" i="18"/>
  <c r="D28" i="18"/>
  <c r="C29" i="18"/>
  <c r="D29" i="18"/>
  <c r="C30" i="18"/>
  <c r="D30" i="18"/>
  <c r="C31" i="18"/>
  <c r="D31" i="18"/>
  <c r="C32" i="18"/>
  <c r="D32" i="18"/>
  <c r="C33" i="18"/>
  <c r="D33" i="18"/>
  <c r="C34" i="18"/>
  <c r="D34" i="18"/>
  <c r="C35" i="18"/>
  <c r="D35" i="18"/>
  <c r="C36" i="18"/>
  <c r="D36" i="18"/>
  <c r="C37" i="18"/>
  <c r="D37" i="18"/>
  <c r="C38" i="18"/>
  <c r="D38" i="18"/>
  <c r="C39" i="18"/>
  <c r="D39" i="18"/>
  <c r="C40" i="18"/>
  <c r="D40" i="18"/>
  <c r="C41" i="18"/>
  <c r="D41" i="18"/>
  <c r="C42" i="18"/>
  <c r="D42" i="18"/>
  <c r="C43" i="18"/>
  <c r="D43" i="18"/>
  <c r="C44" i="18"/>
  <c r="D44" i="18"/>
  <c r="C45" i="18"/>
  <c r="D45" i="18"/>
  <c r="C46" i="18"/>
  <c r="D46" i="18"/>
  <c r="C47" i="18"/>
  <c r="D47" i="18"/>
  <c r="C48" i="18"/>
  <c r="D48" i="18"/>
  <c r="C49" i="18"/>
  <c r="D49" i="18"/>
  <c r="C50" i="18"/>
  <c r="D50" i="18"/>
  <c r="C51" i="18"/>
  <c r="D51" i="18"/>
  <c r="C52" i="18"/>
  <c r="D52" i="18"/>
  <c r="C53" i="18"/>
  <c r="D53" i="18"/>
  <c r="C54" i="18"/>
  <c r="D54" i="18"/>
  <c r="C55" i="18"/>
  <c r="D55" i="18"/>
  <c r="C56" i="18"/>
  <c r="D56" i="18"/>
  <c r="C57" i="18"/>
  <c r="D57" i="18"/>
  <c r="C58" i="18"/>
  <c r="D58" i="18"/>
  <c r="C59" i="18"/>
  <c r="D59" i="18"/>
  <c r="C60" i="18"/>
  <c r="D60" i="18"/>
  <c r="C61" i="18"/>
  <c r="D61" i="18"/>
  <c r="C62" i="18"/>
  <c r="D62" i="18"/>
  <c r="C63" i="18"/>
  <c r="D63" i="18"/>
  <c r="E63" i="18" s="1"/>
  <c r="C64" i="18"/>
  <c r="D64" i="18"/>
  <c r="C65" i="18"/>
  <c r="D65" i="18"/>
  <c r="C66" i="18"/>
  <c r="D66" i="18"/>
  <c r="C67" i="18"/>
  <c r="D67" i="18"/>
  <c r="C68" i="18"/>
  <c r="D68" i="18"/>
  <c r="C69" i="18"/>
  <c r="D69" i="18"/>
  <c r="C70" i="18"/>
  <c r="D70" i="18"/>
  <c r="C71" i="18"/>
  <c r="D71" i="18"/>
  <c r="E71" i="18" s="1"/>
  <c r="C72" i="18"/>
  <c r="D72" i="18"/>
  <c r="C73" i="18"/>
  <c r="D73" i="18"/>
  <c r="C74" i="18"/>
  <c r="D74" i="18"/>
  <c r="C75" i="18"/>
  <c r="D75" i="18"/>
  <c r="C76" i="18"/>
  <c r="D76" i="18"/>
  <c r="C77" i="18"/>
  <c r="D77" i="18"/>
  <c r="C78" i="18"/>
  <c r="D78" i="18"/>
  <c r="C79" i="18"/>
  <c r="D79" i="18"/>
  <c r="E79" i="18" s="1"/>
  <c r="C80" i="18"/>
  <c r="D80" i="18"/>
  <c r="C81" i="18"/>
  <c r="D81" i="18"/>
  <c r="C82" i="18"/>
  <c r="D82" i="18"/>
  <c r="C83" i="18"/>
  <c r="D83" i="18"/>
  <c r="C84" i="18"/>
  <c r="D84" i="18"/>
  <c r="C85" i="18"/>
  <c r="D85" i="18"/>
  <c r="C86" i="18"/>
  <c r="D86" i="18"/>
  <c r="C87" i="18"/>
  <c r="D87" i="18"/>
  <c r="E87" i="18" s="1"/>
  <c r="C88" i="18"/>
  <c r="D88" i="18"/>
  <c r="C90" i="18"/>
  <c r="E90" i="18" s="1"/>
  <c r="D90" i="18"/>
  <c r="C91" i="18"/>
  <c r="D91" i="18"/>
  <c r="C92" i="18"/>
  <c r="D92" i="18"/>
  <c r="C93" i="18"/>
  <c r="D93" i="18"/>
  <c r="C94" i="18"/>
  <c r="E94" i="18" s="1"/>
  <c r="D94" i="18"/>
  <c r="C95" i="18"/>
  <c r="D95" i="18"/>
  <c r="C96" i="18"/>
  <c r="D96" i="18"/>
  <c r="E96" i="18" s="1"/>
  <c r="C97" i="18"/>
  <c r="D97" i="18"/>
  <c r="C98" i="18"/>
  <c r="E98" i="18" s="1"/>
  <c r="D98" i="18"/>
  <c r="C99" i="18"/>
  <c r="D99" i="18"/>
  <c r="C100" i="18"/>
  <c r="D100" i="18"/>
  <c r="C101" i="18"/>
  <c r="D101" i="18"/>
  <c r="C102" i="18"/>
  <c r="E102" i="18" s="1"/>
  <c r="D102" i="18"/>
  <c r="C103" i="18"/>
  <c r="D103" i="18"/>
  <c r="C104" i="18"/>
  <c r="D104" i="18"/>
  <c r="E104" i="18" s="1"/>
  <c r="C105" i="18"/>
  <c r="D105" i="18"/>
  <c r="E105" i="18" s="1"/>
  <c r="C106" i="18"/>
  <c r="E106" i="18" s="1"/>
  <c r="D106" i="18"/>
  <c r="C107" i="18"/>
  <c r="D107" i="18"/>
  <c r="C108" i="18"/>
  <c r="D108" i="18"/>
  <c r="C109" i="18"/>
  <c r="D109" i="18"/>
  <c r="C110" i="18"/>
  <c r="E110" i="18" s="1"/>
  <c r="D110" i="18"/>
  <c r="C111" i="18"/>
  <c r="D111" i="18"/>
  <c r="C112" i="18"/>
  <c r="D112" i="18"/>
  <c r="E112" i="18" s="1"/>
  <c r="C113" i="18"/>
  <c r="D113" i="18"/>
  <c r="E113" i="18" s="1"/>
  <c r="C114" i="18"/>
  <c r="E114" i="18" s="1"/>
  <c r="D114" i="18"/>
  <c r="C115" i="18"/>
  <c r="D115" i="18"/>
  <c r="C116" i="18"/>
  <c r="D116" i="18"/>
  <c r="C117" i="18"/>
  <c r="D117" i="18"/>
  <c r="C118" i="18"/>
  <c r="E118" i="18" s="1"/>
  <c r="D118" i="18"/>
  <c r="C119" i="18"/>
  <c r="D119" i="18"/>
  <c r="C120" i="18"/>
  <c r="D120" i="18"/>
  <c r="E120" i="18" s="1"/>
  <c r="C121" i="18"/>
  <c r="D121" i="18"/>
  <c r="E121" i="18" s="1"/>
  <c r="C122" i="18"/>
  <c r="E122" i="18" s="1"/>
  <c r="D122" i="18"/>
  <c r="C123" i="18"/>
  <c r="D123" i="18"/>
  <c r="C124" i="18"/>
  <c r="D124" i="18"/>
  <c r="C125" i="18"/>
  <c r="D125" i="18"/>
  <c r="C126" i="18"/>
  <c r="E126" i="18" s="1"/>
  <c r="D126" i="18"/>
  <c r="C127" i="18"/>
  <c r="D127" i="18"/>
  <c r="C128" i="18"/>
  <c r="D128" i="18"/>
  <c r="E128" i="18" s="1"/>
  <c r="C129" i="18"/>
  <c r="D129" i="18"/>
  <c r="E129" i="18" s="1"/>
  <c r="C130" i="18"/>
  <c r="E130" i="18" s="1"/>
  <c r="D130" i="18"/>
  <c r="C131" i="18"/>
  <c r="D131" i="18"/>
  <c r="C132" i="18"/>
  <c r="D132" i="18"/>
  <c r="C133" i="18"/>
  <c r="D133" i="18"/>
  <c r="C134" i="18"/>
  <c r="E134" i="18" s="1"/>
  <c r="D134" i="18"/>
  <c r="C135" i="18"/>
  <c r="D135" i="18"/>
  <c r="C136" i="18"/>
  <c r="D136" i="18"/>
  <c r="E136" i="18" s="1"/>
  <c r="C137" i="18"/>
  <c r="D137" i="18"/>
  <c r="E137" i="18" s="1"/>
  <c r="C138" i="18"/>
  <c r="E138" i="18" s="1"/>
  <c r="D138" i="18"/>
  <c r="C139" i="18"/>
  <c r="D139" i="18"/>
  <c r="C140" i="18"/>
  <c r="D140" i="18"/>
  <c r="C141" i="18"/>
  <c r="D141" i="18"/>
  <c r="C142" i="18"/>
  <c r="E142" i="18" s="1"/>
  <c r="D142" i="18"/>
  <c r="D5" i="18"/>
  <c r="E5" i="18" s="1"/>
  <c r="C5" i="18"/>
  <c r="E94" i="19"/>
  <c r="E90" i="19"/>
  <c r="E86" i="19"/>
  <c r="E83" i="19"/>
  <c r="E82" i="19"/>
  <c r="E78" i="19"/>
  <c r="E75" i="19"/>
  <c r="E74" i="19"/>
  <c r="E70" i="19"/>
  <c r="E67" i="19"/>
  <c r="E66" i="19"/>
  <c r="E62" i="19"/>
  <c r="E60" i="19"/>
  <c r="E59" i="19"/>
  <c r="E58" i="19"/>
  <c r="E54" i="19"/>
  <c r="E51" i="19"/>
  <c r="E50" i="19"/>
  <c r="E48" i="19"/>
  <c r="E46" i="19"/>
  <c r="E43" i="19"/>
  <c r="E42" i="19"/>
  <c r="E38" i="19"/>
  <c r="E35" i="19"/>
  <c r="E34" i="19"/>
  <c r="E30" i="19"/>
  <c r="E27" i="19"/>
  <c r="E26" i="19"/>
  <c r="E22" i="19"/>
  <c r="E19" i="19"/>
  <c r="E18" i="19"/>
  <c r="E14" i="19"/>
  <c r="E11" i="19"/>
  <c r="E10" i="19"/>
  <c r="E6" i="19"/>
  <c r="E141" i="18"/>
  <c r="E140" i="18"/>
  <c r="E139" i="18"/>
  <c r="E135" i="18"/>
  <c r="E133" i="18"/>
  <c r="E132" i="18"/>
  <c r="E131" i="18"/>
  <c r="E127" i="18"/>
  <c r="E125" i="18"/>
  <c r="E124" i="18"/>
  <c r="E123" i="18"/>
  <c r="E119" i="18"/>
  <c r="E117" i="18"/>
  <c r="E116" i="18"/>
  <c r="E115" i="18"/>
  <c r="E111" i="18"/>
  <c r="E109" i="18"/>
  <c r="E108" i="18"/>
  <c r="E107" i="18"/>
  <c r="E103" i="18"/>
  <c r="E101" i="18"/>
  <c r="E100" i="18"/>
  <c r="E99" i="18"/>
  <c r="E97" i="18"/>
  <c r="E95" i="18"/>
  <c r="E93" i="18"/>
  <c r="E92" i="18"/>
  <c r="E91" i="18"/>
  <c r="E88" i="18"/>
  <c r="E86" i="18"/>
  <c r="E84" i="18"/>
  <c r="E83" i="18"/>
  <c r="E82" i="18"/>
  <c r="E80" i="18"/>
  <c r="E78" i="18"/>
  <c r="E76" i="18"/>
  <c r="E75" i="18"/>
  <c r="E74" i="18"/>
  <c r="E72" i="18"/>
  <c r="E70" i="18"/>
  <c r="E68" i="18"/>
  <c r="E67" i="18"/>
  <c r="E66" i="18"/>
  <c r="E64" i="18"/>
  <c r="E62" i="18"/>
  <c r="E60" i="18"/>
  <c r="E59" i="18"/>
  <c r="E58" i="18"/>
  <c r="E56" i="18"/>
  <c r="E55" i="18"/>
  <c r="E54" i="18"/>
  <c r="E52" i="18"/>
  <c r="E51" i="18"/>
  <c r="E50" i="18"/>
  <c r="E48" i="18"/>
  <c r="E47" i="18"/>
  <c r="E46" i="18"/>
  <c r="E44" i="18"/>
  <c r="E43" i="18"/>
  <c r="E42" i="18"/>
  <c r="E40" i="18"/>
  <c r="E39" i="18"/>
  <c r="E38" i="18"/>
  <c r="E36" i="18"/>
  <c r="E35" i="18"/>
  <c r="E34" i="18"/>
  <c r="E32" i="18"/>
  <c r="E31" i="18"/>
  <c r="E30" i="18"/>
  <c r="E28" i="18"/>
  <c r="E27" i="18"/>
  <c r="E26" i="18"/>
  <c r="E24" i="18"/>
  <c r="E23" i="18"/>
  <c r="E22" i="18"/>
  <c r="E20" i="18"/>
  <c r="E19" i="18"/>
  <c r="E18" i="18"/>
  <c r="E16" i="18"/>
  <c r="E15" i="18"/>
  <c r="E14" i="18"/>
  <c r="E12" i="18"/>
  <c r="E11" i="18"/>
  <c r="E10" i="18"/>
  <c r="E8" i="18"/>
  <c r="E7" i="18"/>
  <c r="E6" i="18"/>
  <c r="E85" i="18" l="1"/>
  <c r="E81" i="18"/>
  <c r="E77" i="18"/>
  <c r="E73" i="18"/>
  <c r="E69" i="18"/>
  <c r="E65" i="18"/>
  <c r="E61" i="18"/>
  <c r="E57" i="18"/>
  <c r="E53" i="18"/>
  <c r="E49" i="18"/>
  <c r="E45" i="18"/>
  <c r="E41" i="18"/>
  <c r="E37" i="18"/>
  <c r="E33" i="18"/>
  <c r="E29" i="18"/>
  <c r="E25" i="18"/>
  <c r="E21" i="18"/>
  <c r="E17" i="18"/>
  <c r="E13" i="18"/>
  <c r="E9" i="18"/>
  <c r="E45" i="19"/>
  <c r="E41" i="19"/>
  <c r="E37" i="19"/>
  <c r="E33" i="19"/>
  <c r="E29" i="19"/>
  <c r="E25" i="19"/>
  <c r="E21" i="19"/>
  <c r="E17" i="19"/>
  <c r="E13" i="19"/>
  <c r="E9" i="19"/>
  <c r="E5" i="19"/>
  <c r="T12" i="16"/>
  <c r="S12" i="16"/>
  <c r="R12" i="16"/>
  <c r="Q12" i="16"/>
  <c r="P12" i="16"/>
  <c r="O12" i="16"/>
  <c r="N12" i="16"/>
  <c r="M12" i="16"/>
  <c r="L12" i="16"/>
  <c r="K12" i="16"/>
  <c r="J12" i="16"/>
  <c r="I12" i="16"/>
  <c r="H12" i="16"/>
  <c r="G12" i="16"/>
  <c r="F12" i="16"/>
  <c r="E12" i="16"/>
  <c r="D12" i="16"/>
  <c r="C12" i="16"/>
  <c r="B12" i="16"/>
  <c r="T11" i="16"/>
  <c r="S11" i="16"/>
  <c r="R11" i="16"/>
  <c r="Q11" i="16"/>
  <c r="P11" i="16"/>
  <c r="O11" i="16"/>
  <c r="N11" i="16"/>
  <c r="M11" i="16"/>
  <c r="L11" i="16"/>
  <c r="K11" i="16"/>
  <c r="J11" i="16"/>
  <c r="I11" i="16"/>
  <c r="H11" i="16"/>
  <c r="G11" i="16"/>
  <c r="F11" i="16"/>
  <c r="E11" i="16"/>
  <c r="D11" i="16"/>
  <c r="C11" i="16"/>
  <c r="B11" i="16"/>
  <c r="T10" i="16"/>
  <c r="S10" i="16"/>
  <c r="R10" i="16"/>
  <c r="Q10" i="16"/>
  <c r="P10" i="16"/>
  <c r="O10" i="16"/>
  <c r="N10" i="16"/>
  <c r="M10" i="16"/>
  <c r="L10" i="16"/>
  <c r="K10" i="16"/>
  <c r="J10" i="16"/>
  <c r="I10" i="16"/>
  <c r="H10" i="16"/>
  <c r="G10" i="16"/>
  <c r="F10" i="16"/>
  <c r="E10" i="16"/>
  <c r="D10" i="16"/>
  <c r="C10" i="16"/>
  <c r="B10" i="16"/>
  <c r="T9" i="16"/>
  <c r="S9" i="16"/>
  <c r="R9" i="16"/>
  <c r="Q9" i="16"/>
  <c r="P9" i="16"/>
  <c r="O9" i="16"/>
  <c r="N9" i="16"/>
  <c r="M9" i="16"/>
  <c r="L9" i="16"/>
  <c r="K9" i="16"/>
  <c r="J9" i="16"/>
  <c r="I9" i="16"/>
  <c r="H9" i="16"/>
  <c r="G9" i="16"/>
  <c r="F9" i="16"/>
  <c r="E9" i="16"/>
  <c r="D9" i="16"/>
  <c r="C9" i="16"/>
  <c r="B9" i="16"/>
  <c r="T8" i="16"/>
  <c r="S8" i="16"/>
  <c r="R8" i="16"/>
  <c r="Q8" i="16"/>
  <c r="P8" i="16"/>
  <c r="O8" i="16"/>
  <c r="N8" i="16"/>
  <c r="M8" i="16"/>
  <c r="L8" i="16"/>
  <c r="K8" i="16"/>
  <c r="J8" i="16"/>
  <c r="I8" i="16"/>
  <c r="H8" i="16"/>
  <c r="G8" i="16"/>
  <c r="F8" i="16"/>
  <c r="E8" i="16"/>
  <c r="D8" i="16"/>
  <c r="C8" i="16"/>
  <c r="B8" i="16"/>
  <c r="T7" i="16"/>
  <c r="S7" i="16"/>
  <c r="R7" i="16"/>
  <c r="Q7" i="16"/>
  <c r="P7" i="16"/>
  <c r="O7" i="16"/>
  <c r="N7" i="16"/>
  <c r="M7" i="16"/>
  <c r="L7" i="16"/>
  <c r="K7" i="16"/>
  <c r="J7" i="16"/>
  <c r="I7" i="16"/>
  <c r="H7" i="16"/>
  <c r="G7" i="16"/>
  <c r="F7" i="16"/>
  <c r="E7" i="16"/>
  <c r="D7" i="16"/>
  <c r="C7" i="16"/>
  <c r="B7" i="16"/>
  <c r="T6" i="16"/>
  <c r="S6" i="16"/>
  <c r="R6" i="16"/>
  <c r="Q6" i="16"/>
  <c r="P6" i="16"/>
  <c r="O6" i="16"/>
  <c r="N6" i="16"/>
  <c r="M6" i="16"/>
  <c r="L6" i="16"/>
  <c r="K6" i="16"/>
  <c r="J6" i="16"/>
  <c r="I6" i="16"/>
  <c r="H6" i="16"/>
  <c r="G6" i="16"/>
  <c r="F6" i="16"/>
  <c r="E6" i="16"/>
  <c r="D6" i="16"/>
  <c r="C6" i="16"/>
  <c r="B6" i="16"/>
  <c r="T5" i="16"/>
  <c r="S5" i="16"/>
  <c r="R5" i="16"/>
  <c r="Q5" i="16"/>
  <c r="P5" i="16"/>
  <c r="O5" i="16"/>
  <c r="N5" i="16"/>
  <c r="M5" i="16"/>
  <c r="L5" i="16"/>
  <c r="K5" i="16"/>
  <c r="J5" i="16"/>
  <c r="I5" i="16"/>
  <c r="H5" i="16"/>
  <c r="G5" i="16"/>
  <c r="F5" i="16"/>
  <c r="E5" i="16"/>
  <c r="D5" i="16"/>
  <c r="C5" i="16"/>
  <c r="B5" i="16"/>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L51" i="16" l="1"/>
  <c r="Q57" i="16"/>
  <c r="P57" i="16"/>
  <c r="O57" i="16"/>
  <c r="N57" i="16"/>
  <c r="M57" i="16"/>
  <c r="L53" i="16"/>
  <c r="K57" i="16"/>
  <c r="J57" i="16"/>
  <c r="I57" i="16"/>
  <c r="H57" i="16"/>
  <c r="F57" i="16"/>
  <c r="E57" i="16"/>
  <c r="D57" i="16"/>
  <c r="C57" i="16"/>
  <c r="B57" i="16"/>
  <c r="E56" i="16"/>
  <c r="N54" i="16"/>
  <c r="E53" i="16"/>
  <c r="Q51" i="16"/>
  <c r="P51" i="16"/>
  <c r="O51" i="16"/>
  <c r="N51" i="16"/>
  <c r="M51" i="16"/>
  <c r="J50" i="16"/>
  <c r="G50" i="16"/>
  <c r="B50" i="16"/>
  <c r="E22" i="10"/>
  <c r="E21" i="10"/>
  <c r="D22" i="10"/>
  <c r="D21" i="10"/>
  <c r="C22" i="10"/>
  <c r="C21" i="10"/>
  <c r="E20" i="10"/>
  <c r="D20" i="10"/>
  <c r="C20" i="10"/>
  <c r="E19" i="10"/>
  <c r="D19" i="10"/>
  <c r="C19" i="10"/>
  <c r="E18" i="10"/>
  <c r="D18" i="10"/>
  <c r="C18" i="10"/>
  <c r="E17" i="10"/>
  <c r="D17" i="10"/>
  <c r="C17" i="10"/>
  <c r="E16" i="10"/>
  <c r="D16" i="10"/>
  <c r="C16" i="10"/>
  <c r="E15" i="10"/>
  <c r="D15" i="10"/>
  <c r="C15" i="10"/>
  <c r="E14" i="10"/>
  <c r="D14" i="10"/>
  <c r="C14" i="10"/>
  <c r="E13" i="10"/>
  <c r="D13" i="10"/>
  <c r="C13" i="10"/>
  <c r="E12" i="10"/>
  <c r="D12" i="10"/>
  <c r="C12" i="10"/>
  <c r="E11" i="10"/>
  <c r="D11" i="10"/>
  <c r="C11" i="10"/>
  <c r="E10" i="10"/>
  <c r="D10" i="10"/>
  <c r="C10" i="10"/>
  <c r="E9" i="10"/>
  <c r="D9" i="10"/>
  <c r="C9" i="10"/>
  <c r="E8" i="10"/>
  <c r="D8" i="10"/>
  <c r="C8" i="10"/>
  <c r="E7" i="10"/>
  <c r="D7" i="10"/>
  <c r="C7" i="10"/>
  <c r="E6" i="10"/>
  <c r="D6" i="10"/>
  <c r="C6" i="10"/>
  <c r="E5" i="10"/>
  <c r="D5" i="10"/>
  <c r="C5" i="10"/>
  <c r="E4" i="10"/>
  <c r="D4" i="10"/>
  <c r="C4" i="10"/>
  <c r="B51" i="16" l="1"/>
  <c r="J51" i="16"/>
  <c r="B52" i="16"/>
  <c r="J52" i="16"/>
  <c r="N52" i="16"/>
  <c r="G52" i="16"/>
  <c r="M53" i="16"/>
  <c r="F52" i="16"/>
  <c r="F53" i="16"/>
  <c r="N53" i="16"/>
  <c r="F56" i="16"/>
  <c r="G51" i="16"/>
  <c r="G55" i="16"/>
  <c r="G53" i="16"/>
  <c r="G56" i="16"/>
  <c r="N56" i="16"/>
  <c r="N55" i="16"/>
  <c r="F50" i="16"/>
  <c r="N50" i="16"/>
  <c r="F54" i="16"/>
  <c r="M54" i="16"/>
  <c r="I51" i="16"/>
  <c r="P53" i="16"/>
  <c r="I53" i="16"/>
  <c r="I56" i="16"/>
  <c r="P56" i="16"/>
  <c r="P55" i="16"/>
  <c r="P52" i="16"/>
  <c r="I55" i="16"/>
  <c r="O55" i="16"/>
  <c r="D50" i="16"/>
  <c r="D54" i="16"/>
  <c r="L54" i="16"/>
  <c r="M56" i="16"/>
  <c r="D51" i="16"/>
  <c r="H53" i="16"/>
  <c r="D55" i="16"/>
  <c r="L55" i="16"/>
  <c r="D52" i="16"/>
  <c r="D53" i="16"/>
  <c r="D56" i="16"/>
  <c r="L56" i="16"/>
  <c r="E50" i="16"/>
  <c r="M50" i="16"/>
  <c r="C51" i="16"/>
  <c r="K51" i="16"/>
  <c r="I52" i="16"/>
  <c r="Q52" i="16"/>
  <c r="E54" i="16"/>
  <c r="B55" i="16"/>
  <c r="J55" i="16"/>
  <c r="Q55" i="16"/>
  <c r="C55" i="16"/>
  <c r="K55" i="16"/>
  <c r="J56" i="16"/>
  <c r="E51" i="16"/>
  <c r="K52" i="16"/>
  <c r="Q53" i="16"/>
  <c r="C52" i="16"/>
  <c r="P50" i="16"/>
  <c r="F51" i="16"/>
  <c r="B53" i="16"/>
  <c r="J53" i="16"/>
  <c r="E55" i="16"/>
  <c r="B56" i="16"/>
  <c r="Q56" i="16"/>
  <c r="I50" i="16"/>
  <c r="Q50" i="16"/>
  <c r="E52" i="16"/>
  <c r="M52" i="16"/>
  <c r="C53" i="16"/>
  <c r="K53" i="16"/>
  <c r="I54" i="16"/>
  <c r="P54" i="16"/>
  <c r="F55" i="16"/>
  <c r="M55" i="16"/>
  <c r="C56" i="16"/>
  <c r="K56" i="16"/>
  <c r="B54" i="16"/>
  <c r="J54" i="16"/>
  <c r="Q54" i="16"/>
  <c r="C50" i="16"/>
  <c r="K50" i="16"/>
  <c r="C54" i="16"/>
  <c r="K54" i="16"/>
  <c r="O53" i="16"/>
  <c r="H51" i="16"/>
  <c r="O52" i="16"/>
  <c r="H55" i="16"/>
  <c r="H52" i="16"/>
  <c r="H56" i="16"/>
  <c r="O56" i="16"/>
  <c r="O50" i="16"/>
  <c r="L52" i="16"/>
  <c r="H50" i="16"/>
  <c r="H54" i="16"/>
  <c r="O54" i="16"/>
  <c r="G54" i="16"/>
  <c r="L50" i="16"/>
  <c r="G57" i="16"/>
  <c r="L57" i="16"/>
  <c r="H31" i="7"/>
  <c r="H30" i="7"/>
  <c r="H29" i="7"/>
  <c r="H28" i="7"/>
  <c r="G31" i="7"/>
  <c r="G30" i="7"/>
  <c r="G29" i="7"/>
  <c r="G28" i="7"/>
  <c r="H31" i="6"/>
  <c r="H30" i="6"/>
  <c r="H29" i="6"/>
  <c r="H28" i="6"/>
  <c r="G31" i="6"/>
  <c r="G30" i="6"/>
  <c r="G29" i="6"/>
  <c r="G28" i="6"/>
  <c r="H31" i="17"/>
  <c r="H30" i="17"/>
  <c r="H29" i="17"/>
  <c r="H28" i="17"/>
  <c r="G31" i="17"/>
  <c r="G30" i="17"/>
  <c r="G29" i="17"/>
  <c r="G28" i="17"/>
  <c r="H30" i="8" l="1"/>
  <c r="H29" i="8"/>
  <c r="H28" i="8"/>
  <c r="H27" i="8"/>
  <c r="G30" i="8"/>
  <c r="G29" i="8"/>
  <c r="G28" i="8"/>
  <c r="G27" i="8"/>
  <c r="F22" i="4" l="1"/>
  <c r="F21" i="4"/>
  <c r="E22" i="4"/>
  <c r="D22" i="4"/>
  <c r="C22" i="4"/>
  <c r="E21" i="4"/>
  <c r="D21" i="4"/>
  <c r="C21" i="4"/>
  <c r="F31" i="17" l="1"/>
  <c r="E31" i="17"/>
  <c r="D31" i="17"/>
  <c r="C31" i="17"/>
  <c r="R77" i="17"/>
  <c r="F30" i="17"/>
  <c r="E30" i="17"/>
  <c r="D30" i="17"/>
  <c r="C30" i="17"/>
  <c r="F29" i="17"/>
  <c r="E29" i="17"/>
  <c r="D29" i="17"/>
  <c r="C29" i="17"/>
  <c r="R75" i="17"/>
  <c r="F28" i="17"/>
  <c r="E28" i="17"/>
  <c r="D28" i="17"/>
  <c r="C28" i="17"/>
  <c r="N23" i="17"/>
  <c r="M26" i="17" s="1"/>
  <c r="M23" i="17"/>
  <c r="L23" i="17"/>
  <c r="K23" i="17"/>
  <c r="J23" i="17"/>
  <c r="I23" i="17"/>
  <c r="H23" i="17"/>
  <c r="G23" i="17"/>
  <c r="F23" i="17"/>
  <c r="E23" i="17"/>
  <c r="D23" i="17"/>
  <c r="C23" i="17"/>
  <c r="N22" i="17"/>
  <c r="M22" i="17"/>
  <c r="L22" i="17"/>
  <c r="K22" i="17"/>
  <c r="J22" i="17"/>
  <c r="I22" i="17"/>
  <c r="H22" i="17"/>
  <c r="G22" i="17"/>
  <c r="F22" i="17"/>
  <c r="E22" i="17"/>
  <c r="D22" i="17"/>
  <c r="C22" i="17"/>
  <c r="N21" i="17"/>
  <c r="M21" i="17"/>
  <c r="L21" i="17"/>
  <c r="K21" i="17"/>
  <c r="J21" i="17"/>
  <c r="I21" i="17"/>
  <c r="H21" i="17"/>
  <c r="G21" i="17"/>
  <c r="F21" i="17"/>
  <c r="E21" i="17"/>
  <c r="D21" i="17"/>
  <c r="C21" i="17"/>
  <c r="N20" i="17"/>
  <c r="M20" i="17"/>
  <c r="L20" i="17"/>
  <c r="K20" i="17"/>
  <c r="J20" i="17"/>
  <c r="I20" i="17"/>
  <c r="H20" i="17"/>
  <c r="G20" i="17"/>
  <c r="F20" i="17"/>
  <c r="E20" i="17"/>
  <c r="D20" i="17"/>
  <c r="C20" i="17"/>
  <c r="N19" i="17"/>
  <c r="M19" i="17"/>
  <c r="L19" i="17"/>
  <c r="K19" i="17"/>
  <c r="J19" i="17"/>
  <c r="I19" i="17"/>
  <c r="H19" i="17"/>
  <c r="G19" i="17"/>
  <c r="F19" i="17"/>
  <c r="F71" i="17" s="1"/>
  <c r="E19" i="17"/>
  <c r="D19" i="17"/>
  <c r="D71" i="17" s="1"/>
  <c r="C19" i="17"/>
  <c r="N18" i="17"/>
  <c r="M18" i="17"/>
  <c r="L18" i="17"/>
  <c r="K18" i="17"/>
  <c r="J18" i="17"/>
  <c r="I18" i="17"/>
  <c r="H18" i="17"/>
  <c r="G18" i="17"/>
  <c r="F18" i="17"/>
  <c r="E18" i="17"/>
  <c r="D18" i="17"/>
  <c r="C18" i="17"/>
  <c r="N17" i="17"/>
  <c r="M17" i="17"/>
  <c r="M69" i="17" s="1"/>
  <c r="L17" i="17"/>
  <c r="L69" i="17" s="1"/>
  <c r="K17" i="17"/>
  <c r="K69" i="17" s="1"/>
  <c r="J17" i="17"/>
  <c r="J69" i="17" s="1"/>
  <c r="I17" i="17"/>
  <c r="I69" i="17" s="1"/>
  <c r="H17" i="17"/>
  <c r="H69" i="17" s="1"/>
  <c r="G17" i="17"/>
  <c r="G69" i="17" s="1"/>
  <c r="F17" i="17"/>
  <c r="F69" i="17" s="1"/>
  <c r="E17" i="17"/>
  <c r="D17" i="17"/>
  <c r="D69" i="17" s="1"/>
  <c r="C17" i="17"/>
  <c r="N16" i="17"/>
  <c r="M16" i="17"/>
  <c r="L16" i="17"/>
  <c r="K16" i="17"/>
  <c r="J16" i="17"/>
  <c r="I16" i="17"/>
  <c r="H16" i="17"/>
  <c r="G16" i="17"/>
  <c r="F16" i="17"/>
  <c r="E16" i="17"/>
  <c r="D16" i="17"/>
  <c r="C16" i="17"/>
  <c r="N15" i="17"/>
  <c r="M15" i="17"/>
  <c r="L15" i="17"/>
  <c r="K15" i="17"/>
  <c r="K67" i="17" s="1"/>
  <c r="J15" i="17"/>
  <c r="I15" i="17"/>
  <c r="H15" i="17"/>
  <c r="H67" i="17" s="1"/>
  <c r="G15" i="17"/>
  <c r="G67" i="17" s="1"/>
  <c r="F15" i="17"/>
  <c r="E15" i="17"/>
  <c r="D15" i="17"/>
  <c r="C15" i="17"/>
  <c r="N14" i="17"/>
  <c r="M14" i="17"/>
  <c r="L14" i="17"/>
  <c r="K14" i="17"/>
  <c r="J14" i="17"/>
  <c r="I14" i="17"/>
  <c r="H14" i="17"/>
  <c r="G14" i="17"/>
  <c r="F14" i="17"/>
  <c r="E14" i="17"/>
  <c r="D14" i="17"/>
  <c r="C14" i="17"/>
  <c r="N13" i="17"/>
  <c r="M13" i="17"/>
  <c r="M65" i="17" s="1"/>
  <c r="L13" i="17"/>
  <c r="L65" i="17" s="1"/>
  <c r="K13" i="17"/>
  <c r="K65" i="17" s="1"/>
  <c r="J13" i="17"/>
  <c r="J65" i="17" s="1"/>
  <c r="I13" i="17"/>
  <c r="I65" i="17" s="1"/>
  <c r="H13" i="17"/>
  <c r="H65" i="17" s="1"/>
  <c r="G13" i="17"/>
  <c r="G65" i="17" s="1"/>
  <c r="F13" i="17"/>
  <c r="F65" i="17" s="1"/>
  <c r="E13" i="17"/>
  <c r="E65" i="17" s="1"/>
  <c r="D13" i="17"/>
  <c r="D65" i="17" s="1"/>
  <c r="C13" i="17"/>
  <c r="N12" i="17"/>
  <c r="M12" i="17"/>
  <c r="L12" i="17"/>
  <c r="K12" i="17"/>
  <c r="J12" i="17"/>
  <c r="I12" i="17"/>
  <c r="H12" i="17"/>
  <c r="G12" i="17"/>
  <c r="F12" i="17"/>
  <c r="E12" i="17"/>
  <c r="D12" i="17"/>
  <c r="C12" i="17"/>
  <c r="N11" i="17"/>
  <c r="M11" i="17"/>
  <c r="M63" i="17" s="1"/>
  <c r="L11" i="17"/>
  <c r="L63" i="17" s="1"/>
  <c r="K11" i="17"/>
  <c r="K63" i="17" s="1"/>
  <c r="J11" i="17"/>
  <c r="J63" i="17" s="1"/>
  <c r="I11" i="17"/>
  <c r="I63" i="17" s="1"/>
  <c r="H11" i="17"/>
  <c r="H63" i="17" s="1"/>
  <c r="G11" i="17"/>
  <c r="G63" i="17" s="1"/>
  <c r="F11" i="17"/>
  <c r="F63" i="17" s="1"/>
  <c r="E11" i="17"/>
  <c r="E63" i="17" s="1"/>
  <c r="D11" i="17"/>
  <c r="D63" i="17" s="1"/>
  <c r="C11" i="17"/>
  <c r="N10" i="17"/>
  <c r="M10" i="17"/>
  <c r="L10" i="17"/>
  <c r="K10" i="17"/>
  <c r="J10" i="17"/>
  <c r="I10" i="17"/>
  <c r="H10" i="17"/>
  <c r="G10" i="17"/>
  <c r="F10" i="17"/>
  <c r="E10" i="17"/>
  <c r="D10" i="17"/>
  <c r="C10" i="17"/>
  <c r="N9" i="17"/>
  <c r="M9" i="17"/>
  <c r="L9" i="17"/>
  <c r="K9" i="17"/>
  <c r="J9" i="17"/>
  <c r="I9" i="17"/>
  <c r="H9" i="17"/>
  <c r="H61" i="17" s="1"/>
  <c r="G9" i="17"/>
  <c r="G61" i="17" s="1"/>
  <c r="F9" i="17"/>
  <c r="E9" i="17"/>
  <c r="D9" i="17"/>
  <c r="C9" i="17"/>
  <c r="N8" i="17"/>
  <c r="M8" i="17"/>
  <c r="L8" i="17"/>
  <c r="K8" i="17"/>
  <c r="J8" i="17"/>
  <c r="I8" i="17"/>
  <c r="H8" i="17"/>
  <c r="G8" i="17"/>
  <c r="F8" i="17"/>
  <c r="E8" i="17"/>
  <c r="D8" i="17"/>
  <c r="C8" i="17"/>
  <c r="N7" i="17"/>
  <c r="M7" i="17"/>
  <c r="M59" i="17" s="1"/>
  <c r="L7" i="17"/>
  <c r="L59" i="17" s="1"/>
  <c r="K7" i="17"/>
  <c r="K59" i="17" s="1"/>
  <c r="J7" i="17"/>
  <c r="J59" i="17" s="1"/>
  <c r="I7" i="17"/>
  <c r="I59" i="17" s="1"/>
  <c r="H7" i="17"/>
  <c r="H59" i="17" s="1"/>
  <c r="G7" i="17"/>
  <c r="G59" i="17" s="1"/>
  <c r="F7" i="17"/>
  <c r="F59" i="17" s="1"/>
  <c r="E7" i="17"/>
  <c r="E59" i="17" s="1"/>
  <c r="D7" i="17"/>
  <c r="D59" i="17" s="1"/>
  <c r="C7" i="17"/>
  <c r="N6" i="17"/>
  <c r="M6" i="17"/>
  <c r="L6" i="17"/>
  <c r="K6" i="17"/>
  <c r="J6" i="17"/>
  <c r="I6" i="17"/>
  <c r="H6" i="17"/>
  <c r="G6" i="17"/>
  <c r="F6" i="17"/>
  <c r="E6" i="17"/>
  <c r="D6" i="17"/>
  <c r="C6" i="17"/>
  <c r="N5" i="17"/>
  <c r="M5" i="17"/>
  <c r="M57" i="17" s="1"/>
  <c r="L5" i="17"/>
  <c r="L57" i="17" s="1"/>
  <c r="K5" i="17"/>
  <c r="K57" i="17" s="1"/>
  <c r="J5" i="17"/>
  <c r="J57" i="17" s="1"/>
  <c r="I5" i="17"/>
  <c r="I57" i="17" s="1"/>
  <c r="H5" i="17"/>
  <c r="H57" i="17" s="1"/>
  <c r="G5" i="17"/>
  <c r="G57" i="17" s="1"/>
  <c r="F5" i="17"/>
  <c r="F57" i="17" s="1"/>
  <c r="E5" i="17"/>
  <c r="E57" i="17" s="1"/>
  <c r="D5" i="17"/>
  <c r="D57" i="17" s="1"/>
  <c r="C5" i="17"/>
  <c r="E69" i="17" l="1"/>
  <c r="E71" i="17"/>
  <c r="C63" i="17"/>
  <c r="C57" i="17"/>
  <c r="C65" i="17"/>
  <c r="C71" i="17"/>
  <c r="C69" i="17"/>
  <c r="C59" i="17"/>
  <c r="F84" i="17"/>
  <c r="E74" i="17"/>
  <c r="F62" i="17"/>
  <c r="F64" i="17"/>
  <c r="F66" i="17"/>
  <c r="F68" i="17"/>
  <c r="F72" i="17"/>
  <c r="E58" i="17"/>
  <c r="E62" i="17"/>
  <c r="E64" i="17"/>
  <c r="E66" i="17"/>
  <c r="M68" i="17"/>
  <c r="M72" i="17"/>
  <c r="M64" i="17"/>
  <c r="M66" i="17"/>
  <c r="E68" i="17"/>
  <c r="E72" i="17"/>
  <c r="M74" i="17"/>
  <c r="K71" i="17"/>
  <c r="F74" i="17"/>
  <c r="H62" i="17"/>
  <c r="H64" i="17"/>
  <c r="H66" i="17"/>
  <c r="H68" i="17"/>
  <c r="H72" i="17"/>
  <c r="H71" i="17"/>
  <c r="H58" i="17"/>
  <c r="J64" i="17"/>
  <c r="J66" i="17"/>
  <c r="J68" i="17"/>
  <c r="J72" i="17"/>
  <c r="J58" i="17"/>
  <c r="J74" i="17"/>
  <c r="G58" i="17"/>
  <c r="G62" i="17"/>
  <c r="G64" i="17"/>
  <c r="G66" i="17"/>
  <c r="G68" i="17"/>
  <c r="G72" i="17"/>
  <c r="G74" i="17"/>
  <c r="H74" i="17"/>
  <c r="Q76" i="17"/>
  <c r="J84" i="17"/>
  <c r="I64" i="17"/>
  <c r="I66" i="17"/>
  <c r="I68" i="17"/>
  <c r="I72" i="17"/>
  <c r="I74" i="17"/>
  <c r="K58" i="17"/>
  <c r="C62" i="17"/>
  <c r="C64" i="17"/>
  <c r="K64" i="17"/>
  <c r="C66" i="17"/>
  <c r="K66" i="17"/>
  <c r="C68" i="17"/>
  <c r="K68" i="17"/>
  <c r="C72" i="17"/>
  <c r="K72" i="17"/>
  <c r="C74" i="17"/>
  <c r="K74" i="17"/>
  <c r="D58" i="17"/>
  <c r="D62" i="17"/>
  <c r="D64" i="17"/>
  <c r="L64" i="17"/>
  <c r="D66" i="17"/>
  <c r="L66" i="17"/>
  <c r="D68" i="17"/>
  <c r="L68" i="17"/>
  <c r="D72" i="17"/>
  <c r="L72" i="17"/>
  <c r="D74" i="17"/>
  <c r="L74" i="17"/>
  <c r="N75" i="17"/>
  <c r="N77" i="17"/>
  <c r="P75" i="17"/>
  <c r="P77" i="17"/>
  <c r="Q75" i="17"/>
  <c r="Q77" i="17"/>
  <c r="D84" i="17"/>
  <c r="H84" i="17"/>
  <c r="O75" i="17"/>
  <c r="O77" i="17"/>
  <c r="L84" i="17"/>
  <c r="P84" i="17"/>
  <c r="N84" i="17"/>
  <c r="R84" i="17"/>
  <c r="O84" i="17"/>
  <c r="K84" i="17"/>
  <c r="G84" i="17"/>
  <c r="C84" i="17"/>
  <c r="Q84" i="17"/>
  <c r="I84" i="17"/>
  <c r="M84" i="17"/>
  <c r="E84" i="17"/>
  <c r="S84" i="17" l="1"/>
  <c r="N23" i="6"/>
  <c r="C4" i="4"/>
  <c r="D4" i="4"/>
  <c r="E4" i="4"/>
  <c r="F4" i="4"/>
  <c r="F30" i="8" l="1"/>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M29" i="6"/>
  <c r="F31" i="6"/>
  <c r="E31" i="6"/>
  <c r="D31" i="6"/>
  <c r="C31" i="6"/>
  <c r="F30" i="6"/>
  <c r="E30" i="6"/>
  <c r="D30" i="6"/>
  <c r="C30" i="6"/>
  <c r="F29" i="6"/>
  <c r="E29" i="6"/>
  <c r="D29" i="6"/>
  <c r="C29" i="6"/>
  <c r="F28" i="6"/>
  <c r="E28" i="6"/>
  <c r="D28" i="6"/>
  <c r="C28"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M28" i="8" l="1"/>
  <c r="M29" i="7"/>
</calcChain>
</file>

<file path=xl/sharedStrings.xml><?xml version="1.0" encoding="utf-8"?>
<sst xmlns="http://schemas.openxmlformats.org/spreadsheetml/2006/main" count="976" uniqueCount="514">
  <si>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</si>
  <si>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</si>
  <si>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</si>
  <si>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</si>
  <si>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</si>
  <si>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</si>
  <si>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</si>
  <si>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</si>
  <si>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</si>
  <si>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</si>
  <si>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</si>
  <si>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</si>
  <si>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</si>
  <si>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</si>
  <si>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</si>
  <si>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</si>
  <si>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</si>
  <si>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</si>
  <si>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</si>
  <si>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</si>
  <si>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</si>
  <si>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</si>
  <si>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01. Aksidente</t>
  </si>
  <si>
    <t>04. Kasko automjete hekurudhore</t>
  </si>
  <si>
    <t>06. Kasko objekte lundruese</t>
  </si>
  <si>
    <t>12. Përgjegjësia objekte lundruese</t>
  </si>
  <si>
    <t>13.Përgjegjësia e përgjithshme</t>
  </si>
  <si>
    <t xml:space="preserve">14. Kredite </t>
  </si>
  <si>
    <t>15. Garanci</t>
  </si>
  <si>
    <t>16. Humbje financiare</t>
  </si>
  <si>
    <t>Nr.ren.</t>
  </si>
  <si>
    <t>19. Jetë</t>
  </si>
  <si>
    <t>20. Martesë dhe lindje</t>
  </si>
  <si>
    <t>Gjithësej:</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</si>
  <si>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</si>
  <si>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</si>
  <si>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</si>
  <si>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</si>
  <si>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</si>
  <si>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</si>
  <si>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</si>
  <si>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</si>
  <si>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</si>
  <si>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</si>
  <si>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</si>
  <si>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</si>
  <si>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</si>
  <si>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</si>
  <si>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Gjithësej (etë)</t>
  </si>
  <si>
    <t>17. Mbrojtje juridike</t>
  </si>
  <si>
    <t xml:space="preserve">Tabela 3. Struktura e primit, sipas klasave të sigurimeve </t>
  </si>
  <si>
    <t xml:space="preserve">Klasa e sigurimeve </t>
  </si>
  <si>
    <t xml:space="preserve">Prime të dhëna për risigurime ose bashkësigurime </t>
  </si>
  <si>
    <t xml:space="preserve"> Tabela 4. Numri i kontratave të lidhura  (polisa)</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</si>
  <si>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</si>
  <si>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</si>
  <si>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</si>
  <si>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</si>
  <si>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</si>
  <si>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</si>
  <si>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</si>
  <si>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</si>
  <si>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</si>
  <si>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</si>
  <si>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</si>
  <si>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</si>
  <si>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</si>
  <si>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njoftuara dhe përsëri të hapuara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</si>
  <si>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</si>
  <si>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</si>
  <si>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</si>
  <si>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</si>
  <si>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</si>
  <si>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</si>
  <si>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</si>
  <si>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Gjithësej  (jojetë)</t>
  </si>
  <si>
    <t xml:space="preserve">Makedonija </t>
  </si>
  <si>
    <t>Tabela 8. Shpenzime</t>
  </si>
  <si>
    <t xml:space="preserve">Grave </t>
  </si>
  <si>
    <t>Tabela 9. Struktura e kapitalit të aksionerëve</t>
  </si>
  <si>
    <t>Jojetë gjithësej</t>
  </si>
  <si>
    <t>jetë gjithësej</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</si>
  <si>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</si>
  <si>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</si>
  <si>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</si>
  <si>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</si>
  <si>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</si>
  <si>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</si>
  <si>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</si>
  <si>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</si>
  <si>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Tabela10. Rezervat teknike bruto </t>
  </si>
  <si>
    <t xml:space="preserve">Shoqëritë e sigurimeve </t>
  </si>
  <si>
    <t xml:space="preserve">Rezerva për primin e mbartur </t>
  </si>
  <si>
    <t>Rezerva për bonuse dhe lirime</t>
  </si>
  <si>
    <t xml:space="preserve">Rezerva për dëme të ndodhura të njoftuara </t>
  </si>
  <si>
    <t xml:space="preserve">Rezerva për dëme të ndodhura të panjoftuara </t>
  </si>
  <si>
    <t>Gjithësej rezerva për dëmet</t>
  </si>
  <si>
    <t>Rezerva për dëme</t>
  </si>
  <si>
    <t>Rezerva për barazim</t>
  </si>
  <si>
    <t>Rezerva të tjera teknike</t>
  </si>
  <si>
    <t>Viner zivot</t>
  </si>
  <si>
    <t>Unika zivot</t>
  </si>
  <si>
    <t>Triglav zivot</t>
  </si>
  <si>
    <t>Tabela10. Rezervat teknike neto</t>
  </si>
  <si>
    <t>KLASA 01 - Sigurimi nga pasojat në rastet e aksidenteve - AKSIDENTE</t>
  </si>
  <si>
    <t xml:space="preserve">Sigurimi i personave për pasojat nga aksidente në dhe jashtë veprimtarisë të rregullt </t>
  </si>
  <si>
    <t>Sigurimi i personave për pasojat nga aksidente në mjetet motorike dhe gjatë kryerjes të veprimtarive të vecanta</t>
  </si>
  <si>
    <t>Sigurimi i nxënësve dhe studentëve për pasojat nga aksidenti dhe sigurime të vecanta të të rinjve për pasojat nga asideni</t>
  </si>
  <si>
    <t>Sigurimi i mysafirëve, vizitorëve  të shfaqjeve, ekskursionistëve dhe turistëve për pasojat nga aksidenti</t>
  </si>
  <si>
    <t>Sigurimi i konsumatorëve, abonentëve, shfrytëzuesve të shërbimeve të tjera publike dhe të ngjashme për pasojat nga aksidenti</t>
  </si>
  <si>
    <t>Sigurime të tjera të vecanta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</si>
  <si>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</si>
  <si>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</si>
  <si>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</si>
  <si>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</si>
  <si>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</si>
  <si>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</si>
  <si>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</si>
  <si>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 xml:space="preserve">Sigurimi kasko i mjeteve motorike me fuqi vetëlëvizëse </t>
  </si>
  <si>
    <t>Sigurime të tjera të mjeteve motorike</t>
  </si>
  <si>
    <t>КLASA 04 - Sigurimi  mjeteve hekurudhore (kasko)</t>
  </si>
  <si>
    <t>Sigurimi kasko i mjeteve hekurudhore</t>
  </si>
  <si>
    <t xml:space="preserve">Sigurime të tjera të mjeteve hekurudhore </t>
  </si>
  <si>
    <t xml:space="preserve">Sigurimi kasko i mjeteve fluturuese </t>
  </si>
  <si>
    <t>Sigurime të tjera të mjeteve fluturuese</t>
  </si>
  <si>
    <t>KLASA 06 - Sigurimi i objekteve lundruese  (kasko)</t>
  </si>
  <si>
    <t>Sigurimi kasko i objekteve lundruese</t>
  </si>
  <si>
    <t>Sigurime të tjera të objekteve lundruese</t>
  </si>
  <si>
    <t>KLASA 07 - Sigurimi i mallit në transport  (kargo)</t>
  </si>
  <si>
    <t xml:space="preserve">Sigurimi i mallit në transportin ndërkombëtar </t>
  </si>
  <si>
    <t>Sigurimi i mallit në transportin brenda vendit</t>
  </si>
  <si>
    <t>Sigurime të tjera të mallit në transport</t>
  </si>
  <si>
    <t>Sigurimi i pronës të personave fizikë</t>
  </si>
  <si>
    <t xml:space="preserve">Sigurimi i kulturave bujqësore dhe frutave  </t>
  </si>
  <si>
    <t xml:space="preserve">Sigurimi i kafshëve </t>
  </si>
  <si>
    <t>Sigurimi i objekteve në ndërtim dhe montim</t>
  </si>
  <si>
    <t>Sigurimi i ndërtesave dhe /ose  përmbajtja e tyre (përvec 080105)</t>
  </si>
  <si>
    <t xml:space="preserve">Sigurimi i banesave </t>
  </si>
  <si>
    <t>Sigurime të tjera të pronës të personave fizike</t>
  </si>
  <si>
    <t>Sigurimi I pronës të personave juridikë</t>
  </si>
  <si>
    <t>Sigurimi i ndërtesave dhe /ose  përmbajtja e tyre (përvec 080206)</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</si>
  <si>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</si>
  <si>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</si>
  <si>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</si>
  <si>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</si>
  <si>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Sigurimi i ndërtesave dhe /ose  përmbajtja e tyre (përvec 090105)</t>
  </si>
  <si>
    <t>Sigurime të tjera të pronës të personave fizikë</t>
  </si>
  <si>
    <t>Sigurimi i pronës të personave juridikë</t>
  </si>
  <si>
    <t>Sigurimi i ndërtesave dhe /ose  përmbajtja e tyre (përvec 090205 dhe 090206)</t>
  </si>
  <si>
    <t xml:space="preserve">KLASA 08+09 - Sigurimi i pronës </t>
  </si>
  <si>
    <t>Sigurime të tjera të personave fizikë</t>
  </si>
  <si>
    <t>Sigurimi i ndërtesave dhe /ose përmbajtja e tyre (përvec 890205 dhe 890206)</t>
  </si>
  <si>
    <t xml:space="preserve">KLASA 10 - Sigurimi i përgjegjësisë nga përdorimi i mjeteve motorike  </t>
  </si>
  <si>
    <t>Sigurimi i detyrueshëm i pronarëve ose përdoruesve të mjeteve motorike i përgjegjësisë për dëmet e shkaktuara personave të tretë  (DTPL)</t>
  </si>
  <si>
    <t>Automjete pasagjerësh</t>
  </si>
  <si>
    <t>Kamionë</t>
  </si>
  <si>
    <t>Autobusa</t>
  </si>
  <si>
    <t>Mjete trheqëse (traktorë)</t>
  </si>
  <si>
    <t xml:space="preserve">Automjete specijale </t>
  </si>
  <si>
    <t>Motocikleta dhe skuter</t>
  </si>
  <si>
    <t>Rimorkio</t>
  </si>
  <si>
    <t xml:space="preserve">Automjete motorike pune </t>
  </si>
  <si>
    <t xml:space="preserve">Automejet gjatë kohës të provave vozitëse dhe qëndrimi në magazina </t>
  </si>
  <si>
    <t>Automjete gjatë kohës të  paisjes me akset e tyre (пер акс)</t>
  </si>
  <si>
    <t>Mjete motorike me targa provë</t>
  </si>
  <si>
    <t xml:space="preserve">Mjete motorike gjatë riparimit apo remontit në oficinë apo në puntori për larje ose lyerje. </t>
  </si>
  <si>
    <t>Automjete me targa të vecanta rregjistrimi të cilat janë në qarkullim në territorin e RM</t>
  </si>
  <si>
    <t>Karton jeshil (KJ)</t>
  </si>
  <si>
    <t>Motocikleta dhe skutera</t>
  </si>
  <si>
    <t>Sigurimi kufitar (PK)</t>
  </si>
  <si>
    <t>Automjet motorike pune</t>
  </si>
  <si>
    <t xml:space="preserve">Sigurimi vullnetar i pronarëve, ose përdoruesve të mjeteve motorike nga përgjegjësia për dëme shkaktuar personave të tretë </t>
  </si>
  <si>
    <t xml:space="preserve">Sigurimi nga përgjegjësia e shoferit për mallin e pranuar për transport në qarkullimin rrugor </t>
  </si>
  <si>
    <t xml:space="preserve">Sigurime të tjera të përgjegjësisë nga përdorimi i mjeteve motorike  </t>
  </si>
  <si>
    <t xml:space="preserve">Sigurimi i detyrueshëm i pronarëve ose përdoruesve të mjeteve fluturuese nga përgjegjësia për dëme shkaktuar personave të tretë </t>
  </si>
  <si>
    <t>Sigurimi nga përgjegjësia e pronarëve  ose përdoruesve të mjeteve fluturuese për mall të pranuar për transport</t>
  </si>
  <si>
    <t>Sigurime të tjera nga përgjegjësia për përdorimin e mjeteve fluturuese</t>
  </si>
  <si>
    <t>KLASA 12 - Sigurimi nga përgjegjësia nga përdorimi i objekteve lundruese</t>
  </si>
  <si>
    <t xml:space="preserve">Sigurimi i detyrueshëm I pronarëve ose përdoruesve të objekteve lundruese nga përgjegjësia për dëme shkaktuar personave të tretë  </t>
  </si>
  <si>
    <t>Sigurimi nga përgjegjësia e pronarëve ose përdoruesve të objekteve lundruese për mall të pranura për transport</t>
  </si>
  <si>
    <t>Sigurime të tjera nga përgjegjësia nga përdorimi i objekteve lundruese</t>
  </si>
  <si>
    <t xml:space="preserve">KLASA  13 - Sigurim i përgjithshëm nga përgjegjësia  </t>
  </si>
  <si>
    <t>Sigurimi nga përgjegjësia e kontraktuesit  të punëve në ndërtim dhe montim</t>
  </si>
  <si>
    <t xml:space="preserve">Sigurimi nga përgjegjësia e banesave </t>
  </si>
  <si>
    <t>Sigurimi nga përgjegjësia në industrinë e filmit</t>
  </si>
  <si>
    <t>Sigurimi nga përgjegjësia në transportin hekurudhor</t>
  </si>
  <si>
    <t>Sigurimi nga përgjegjësia e prodhuesit, shitësit dhe furnizuesit</t>
  </si>
  <si>
    <t xml:space="preserve">Sigurime të tjera nga përgjegjësia e përgjithshme </t>
  </si>
  <si>
    <t xml:space="preserve">Sigurimi nga përgjegjësia e proektuesve </t>
  </si>
  <si>
    <t>Sigurimi nga përgjegjësia e avokatëve</t>
  </si>
  <si>
    <t>Sigurimi nga përgjegjësia e noterëve</t>
  </si>
  <si>
    <t>Sigurimi nga përgjegjësia i shoqërive për auditim</t>
  </si>
  <si>
    <t>Sigurimi nga përgjegjësia e shoqërive për brokerim dhe shoqërive për përfaqësim në sigurime</t>
  </si>
  <si>
    <t>Sigurimi nga përgjegjësia e administratorëve në procese likuidimi</t>
  </si>
  <si>
    <t xml:space="preserve">Sigurimi nga përgjegjësia e transportuesit të mallrave  në transportin brenda vendit </t>
  </si>
  <si>
    <t>Sigurimi nga përgjegjësia e transportuesit të mallrave  në transportin ndërkombëtar</t>
  </si>
  <si>
    <t xml:space="preserve">Sigurimi nga përgjegjësia e lëshuesve të certifikatave </t>
  </si>
  <si>
    <t>Sigurimi nga përgjegjësia për kryerjen e veprimtarisë  administrimi me pasuritë e patundëshme</t>
  </si>
  <si>
    <t>Sigurimi nga përgjegjësia për ushtrimin e veprimtarisë në mjekësi, stomatologji dhe farmaci</t>
  </si>
  <si>
    <t>Sigurimi nga përgjegjësia për ushtrimin e veprimtarisë turistike</t>
  </si>
  <si>
    <t>Sigurime të tjera nga përgjegjësia profesionale</t>
  </si>
  <si>
    <t xml:space="preserve">Sigurime të tjera nga përgjegjësia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</si>
  <si>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</si>
  <si>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</si>
  <si>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</si>
  <si>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</si>
  <si>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</si>
  <si>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</si>
  <si>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</si>
  <si>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</si>
  <si>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</si>
  <si>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</si>
  <si>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</si>
  <si>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 xml:space="preserve">Sigurimi i dëmeve për shkak të blerjes të mjeteve të huaja për pagesë të falsifikuara </t>
  </si>
  <si>
    <t>Sigurimi nga anullimi i evenimenteve dhe shfaqeve</t>
  </si>
  <si>
    <t>Sigurime të tjera të humbjeve financiare</t>
  </si>
  <si>
    <t>KLASA  17 - Sigurimi i mbrojtjes juridike</t>
  </si>
  <si>
    <t>Sigurimi I shpenzimeve për  mbrojtje juridike dhe konteste gjyqësore</t>
  </si>
  <si>
    <t xml:space="preserve">Sigurimi të tjera të mbrojtjes juridike </t>
  </si>
  <si>
    <t xml:space="preserve">Sigurimi në udhëtim </t>
  </si>
  <si>
    <t>Sigurimi në udhëtim për të huaj gjatë udhëtimit ose qëndrimit të përkohshëm në R. e Maqedonisë</t>
  </si>
  <si>
    <t>Sigurimi nga anullimi i udhëtimeve turistike</t>
  </si>
  <si>
    <t>Sigurime të tjera të ndihmës turistike</t>
  </si>
  <si>
    <t>Numri i kontratave të lidhura</t>
  </si>
  <si>
    <t>Rezerva bruto për primin e mbartur</t>
  </si>
  <si>
    <t>Numri I dëmeve të likuiduara</t>
  </si>
  <si>
    <t>Dëme të paguara (likuiduara) bruto</t>
  </si>
  <si>
    <t xml:space="preserve">Nurmi I dëmeve të rezervuara </t>
  </si>
  <si>
    <t>Rezerva bruto për dëme të ndodhura të njoftuara</t>
  </si>
  <si>
    <t>Primi</t>
  </si>
  <si>
    <t>Dëme</t>
  </si>
  <si>
    <t>Tabela 12. Kapitali dhe marzhi i aftësisë paguese</t>
  </si>
  <si>
    <t>Gjithësej jojetë</t>
  </si>
  <si>
    <t>Gjithësej jetë</t>
  </si>
  <si>
    <t>Marzhi I aftësisë paguese</t>
  </si>
  <si>
    <t>Shpenzime administrative</t>
  </si>
  <si>
    <t>Shpenzime për komisione</t>
  </si>
  <si>
    <t xml:space="preserve">Shpenzime të tjera për kryerjen e sigurimeve </t>
  </si>
  <si>
    <t>02. Sigurimi shëndetësor</t>
  </si>
  <si>
    <t>05. Kasko mjete ajrore</t>
  </si>
  <si>
    <t>11. Përgjegjësia mjete ajrore</t>
  </si>
  <si>
    <t>18. Asistencë turistike</t>
  </si>
  <si>
    <t>03. Kasko automjete motorike</t>
  </si>
  <si>
    <t>07. Mallra në transport (Kargo)</t>
  </si>
  <si>
    <t>21. Sigurimi i jetës kur rreziku nga investimet mbartet në kurriz të të siguruarit</t>
  </si>
  <si>
    <t>KLASA 03 - Sigurimi i automjeteve motorike  (kasko)</t>
  </si>
  <si>
    <t>KLASA 05 - Sigurimi i mjeteve ajrore  (kasko)</t>
  </si>
  <si>
    <t>08. Prona nga zjarri dhe fatkeqësi natyrore</t>
  </si>
  <si>
    <t xml:space="preserve">КLASA 08 -Sigurimi i pronës nga zjarri dhe fatkeqësi natyrore </t>
  </si>
  <si>
    <t xml:space="preserve">09. Sigurime të tjera të pronës </t>
  </si>
  <si>
    <t>10. Përgjegjësisë nga përdorimi i mjeteve motorike   (gjithësej)</t>
  </si>
  <si>
    <t>KLASA 11 -Sigurimi I përgjegjësisë nga përdorimi i mjeteve ajrore</t>
  </si>
  <si>
    <t>KLASA 18 - Sigurimi i asistencës turistike</t>
  </si>
  <si>
    <t>Totali i kapitalit</t>
  </si>
  <si>
    <t xml:space="preserve">Тabela 13.Të dhëna statistikore për sigurimin e jojetës </t>
  </si>
  <si>
    <t>Grave jojetë</t>
  </si>
  <si>
    <t>Kroacia jetë</t>
  </si>
  <si>
    <t>Rezerava matematike dhe të veçanta</t>
  </si>
  <si>
    <t xml:space="preserve">Shënim: Rezerva bruto e primit të transmetueshëm nuk e përmban rezervën e rreziqeve të pamaturuara </t>
  </si>
  <si>
    <t>Shënim: 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polisa mbulon rreziqe të një ose më  shumë klasave të sigurimit.</t>
  </si>
  <si>
    <t xml:space="preserve">RAPORT                                                                                                                         për punën e shoqërive të sigurimeve                                                                                                                                                                               për periudhën 1.1-31.12.2021                                                                                                                                                                                                                                                     </t>
  </si>
  <si>
    <t>Shkup, 2022</t>
  </si>
  <si>
    <t>Shënim:Të dhënat janë marë nga ana e shoqërive të sigurimeve gjatë njoftimeve të rregullta sipas nenit 104 të Ligjit për mbikëqyrje të sigurimeve   (“Gazeta zyrtare e Republikës së Maqedonisë ” nr. 27/02, 84/02, 98/02, 33/04, 88/05, 79/07, 8/08, 88/08, 56/09, 67/10, 44/11, 188/13, 43/14, 112/14, 153/15, 192/15, 23/16, 83/18,  198/18 dhe “Gazeta zyrtare e Republikës së Maqedonisë së Veriut” nr. 101/19 dhe 31/20). Strukturat drejtuese të shoqërive të sigurimeve janë përgjegjëse për përgatitjen dhe prezantimin objektiv të të dhënave. 
Kursi i këmbimit më date 31.12..2021: 1 EUR =  61.6270 MKD</t>
  </si>
  <si>
    <t>mkd</t>
  </si>
  <si>
    <t>Përshkrimi i pozicionit</t>
  </si>
  <si>
    <t>Numri i pozicionit</t>
  </si>
  <si>
    <t>JO-JETë</t>
  </si>
  <si>
    <t>JETË</t>
  </si>
  <si>
    <t>Gjithsej</t>
  </si>
  <si>
    <t>AKTIVE</t>
  </si>
  <si>
    <t>A. MJETE JOMATERIALE (002+003)</t>
  </si>
  <si>
    <t>1.Gudvil</t>
  </si>
  <si>
    <t>2.Mjete te tjera jomateriale</t>
  </si>
  <si>
    <t>B. INVESTIME  (005+013+021+041)</t>
  </si>
  <si>
    <t>I. TOKA, NDËRTESA DHE MJETE TË TJERA MATERIALE</t>
  </si>
  <si>
    <t>1. Toka dhe ndërtesa të cilat shërbejnë për kryerjen e aktivitetit (007+008)</t>
  </si>
  <si>
    <t xml:space="preserve">    1.1 Toka</t>
  </si>
  <si>
    <t xml:space="preserve">    1.2 Ndërtesa</t>
  </si>
  <si>
    <t>2. Toka, ndërtesa dhe mjete të tjera të cilat nuk shërbejnë per kryerjen e aktivitetit</t>
  </si>
  <si>
    <t xml:space="preserve">    2.1 Toka</t>
  </si>
  <si>
    <t xml:space="preserve">    2.2 Ndërtesa</t>
  </si>
  <si>
    <t xml:space="preserve">    2.3 Mjete të tjera materiale</t>
  </si>
  <si>
    <t>II.INVESTIME FINANCIARE NË SHOQERI NE GRUP- FILIALE, SHOQËRI ME INTERESA PJESËMARRËSE DHE ENTITETE ME KONTROLL TË PERBASHKET  (014+015+016+017+018+019+020)</t>
  </si>
  <si>
    <t>1. Aksione , interesa pjesëmarrëse dhe instrumente të tjera zotëruese me vlerë ne grup- filiale</t>
  </si>
  <si>
    <t>2. Letra borxhi të emetuara nga shoqëri në grup-filialet dhe hua të shoqërive në grup -filialeve</t>
  </si>
  <si>
    <t xml:space="preserve">3.   Aksione , interesa pjesëmarrëse dhe instrumente të tjera zotëruese të shoqërive me interesa pjesëmarrëse </t>
  </si>
  <si>
    <t xml:space="preserve">4. Letra borxhi të emetuara nga shoqëri me interesa pjesëmarrëse dhe hua të shoqërive me interesa pjesëmarrëse </t>
  </si>
  <si>
    <t>5. Investime të tjera financiare në shoqëri në grup -filiale</t>
  </si>
  <si>
    <t xml:space="preserve">6. Investime të tjera financiare në shoqëri me interesa pjesëmarrëse </t>
  </si>
  <si>
    <t xml:space="preserve">7. Investime në entitete me kontroll të përbashkët </t>
  </si>
  <si>
    <t>III. INVESTIME TË TJERA FINANCIARE  (022+025+030+035+040)</t>
  </si>
  <si>
    <t>1. Investime financiare të mbajtura deri në maturim (023+024)</t>
  </si>
  <si>
    <t>1.1 Letra borxhi me vlerë me afat maturimi deri në një vit</t>
  </si>
  <si>
    <t>1.2 Letra borxhi me vlere  me afat maturimi mbi një vit</t>
  </si>
  <si>
    <t>2. Investime financiare të disponueshme për shitje  (026+027+028+029)</t>
  </si>
  <si>
    <t>2.1 Letra borxhi me vlerë  me afat maturimi deri në një vit</t>
  </si>
  <si>
    <t>2.2 Letra borxhi me vlerë  me afat maturimi mbi një vit</t>
  </si>
  <si>
    <t xml:space="preserve">2.3 Aksione, interesa  pjesëmarrëse dhe instrumente të tjera zotëruese </t>
  </si>
  <si>
    <t>2.4 Aksione dhe interesa pjesëmarrëse në fondet investuese</t>
  </si>
  <si>
    <t>3. Investime financiare për tregtim (031+032+033+034)</t>
  </si>
  <si>
    <t xml:space="preserve">3.1 Letra borxhi me vlerë  me afat maturimi deri në një vit </t>
  </si>
  <si>
    <t>3.2 Letra borxhi me vlerë me afat maturimi mbi një vit</t>
  </si>
  <si>
    <t xml:space="preserve">3.3 Aksione, interesa  pjesëmarrëse dhe instrumente të tjera zotëruese </t>
  </si>
  <si>
    <t>3.4 Aksione dhe interesa pjesëmarrëse në fondet e investimeve</t>
  </si>
  <si>
    <t>4. Depozita, hua dhe investime të tjera (036+037+038+039)</t>
  </si>
  <si>
    <t>4.1 Depozita të dhëna</t>
  </si>
  <si>
    <t>4.2 Hua të siguruara me hipotekë</t>
  </si>
  <si>
    <t>4.3 Hua të tjera</t>
  </si>
  <si>
    <t>4.4 Plasmane të tjera</t>
  </si>
  <si>
    <t>5.Instrumente financiare derivative</t>
  </si>
  <si>
    <t>IV. DEPOZITA TË SHOQËRIVE CEDUESE TË RISIGURIMEVEI, NË BAZË TË KONTRATAVE TË RISIGURIMEVE</t>
  </si>
  <si>
    <t>V. PJESA PËR BASHKESIGURIME DHE RISIGURIME NE PROVIGJONET TEKNIKE BRUTO (043+044+045+046+047+048+049 )</t>
  </si>
  <si>
    <t>1. Pjesa për bashkësigurime dhe risigurime në provigjonet bruto të primeve bartëse</t>
  </si>
  <si>
    <t>2.Pjesa për bashkësigurime dhe risigurime në provigjonet matematikore bruto</t>
  </si>
  <si>
    <t xml:space="preserve">3. Pjesa për bashkësigurime dhe risigurime për provigjonet bruto për dëme </t>
  </si>
  <si>
    <t>4. Pjesa për bashkësigurime dhe risigurime për rezervat bruto për bonuse dhe lirime (rabate)</t>
  </si>
  <si>
    <t>5. Pjesa për bashkësigurime dhe risigurime për provigjionin e barazimit</t>
  </si>
  <si>
    <t xml:space="preserve">6. Pjesa për bashkësigurime dhe risigurime për provigjonet e tjera teknike bruto </t>
  </si>
  <si>
    <t xml:space="preserve">7.Pjesa për bashkësigurim dhe risigurim në provigjonet teknike bruto për sigurimin e jetës ku rrezikun e  investimit e mban i siguruari </t>
  </si>
  <si>
    <t>G. INVESTIME FINANCIARE TEK TË CILAT I SIGURUARI NDËRMER RREZIKUN NGA INVESTIMET (KONTRATA PËR SIGURIME)</t>
  </si>
  <si>
    <t>D. MJETE TATIMORE RRJEDHËSE DHE TË SHTYRA (052+053)</t>
  </si>
  <si>
    <t>1. Mjete tatimore të shtyra</t>
  </si>
  <si>
    <t>2. Mjete tatimore rrjedhëse</t>
  </si>
  <si>
    <t>GJ. KERKESA  (055+059+063+067)</t>
  </si>
  <si>
    <t>I. KËRKESA NGA AKTIVITETI I DREJTPËRDREJTË I SIGURIMEVE (056+057+058)</t>
  </si>
  <si>
    <t xml:space="preserve">1. Kërkesa ndaj të siguruarve </t>
  </si>
  <si>
    <t>2. Kerkesa ndaj ndërmjetësve në sigurime</t>
  </si>
  <si>
    <t>3. Kërkesa të tjera nga veprimtaria e drejtpërdrejtë në sigurime</t>
  </si>
  <si>
    <t>II. KËRKESA NGA VEPRIMTARIA  Në BASHKËSIGURIM DHE RISIGURIM (060+061+062)</t>
  </si>
  <si>
    <t>1.Kërkesa në bazë të primit për bashkësigurim dhe risigurim</t>
  </si>
  <si>
    <t>2.Kërkesa në bazë të pjesëmarjes në në dëmshpërblim nga bashkësigurimi dhe risigurimi</t>
  </si>
  <si>
    <t>3. Kërkesa të tjera nga veprimtaria në bashkësigurim dhe risigurim</t>
  </si>
  <si>
    <t>III. KËRKESA TË TJERA (064+065+066)</t>
  </si>
  <si>
    <t>1. Kërkesa të tjera nga aktiviteti i drejtpërdrejtë i sigurimeve</t>
  </si>
  <si>
    <t>2. Kerkesa mbi bazën e investimeve financiare</t>
  </si>
  <si>
    <t>3. Kërkesa të tjera</t>
  </si>
  <si>
    <t>IV. KËRKESA MBI BAZEN E KAPITALIT TE SHKRUAR POR TE PAPAGUAR</t>
  </si>
  <si>
    <t>Е. MJETE TË TJERA  (069+072+077)</t>
  </si>
  <si>
    <t>I. MJETE MATERIALE TË CILAT SHËRBEJNË PËR KRYERJEN E AKTIVITETIT (PËRVEÇ TOKËS DHE NDËRTESAVE)  (070+071)</t>
  </si>
  <si>
    <t>1. Pajisje</t>
  </si>
  <si>
    <t>2. Mjete të tjera materiale</t>
  </si>
  <si>
    <t>II. MJETE MONETARE DHE  MJETE TË TJERA EKUIVALENTE  (073+074+075+076)</t>
  </si>
  <si>
    <t>1. Mjete monetare në bankë</t>
  </si>
  <si>
    <t>2. Mjete monetare në arkë</t>
  </si>
  <si>
    <t>3. Mjete të veçanta monetare për mbulimin e provigjonit matematikor</t>
  </si>
  <si>
    <t>4. Mjete të tjera monetare dhe ekuivalente në para</t>
  </si>
  <si>
    <t xml:space="preserve">III. REZERVA DHE INVENTARI </t>
  </si>
  <si>
    <t>Z. AKTIVE TE  SHTYRA NE KOHE (TE PARAPAGUARA)  (079+080+081)</t>
  </si>
  <si>
    <t>1. Të ardhura të llogaritura në avancë për kamata dhe qira</t>
  </si>
  <si>
    <t xml:space="preserve">2. Shpenzime te marrjes ne sigurim te shtyra  (DAC) </t>
  </si>
  <si>
    <t xml:space="preserve">3. Të ardhura dhe shpenzime të tjera të shtyra </t>
  </si>
  <si>
    <t>3. MJETE JO-RRJEDHËSE Të CILAT RUHEN PËR SHITJE DHE VEPRIMTARI TË NDËRPRERË</t>
  </si>
  <si>
    <t>Ѕ. TOTALI I AKTIVIT  (А+B+V+G+D+GJ+Е+ZH+Z)</t>
  </si>
  <si>
    <t xml:space="preserve">I. EVIDENCË JASHTË BILANCIT - AKTIVE </t>
  </si>
  <si>
    <t>PASIVI</t>
  </si>
  <si>
    <t>А.KAPITALI DHE REZERVAT (086+090+091+095+101-102+103-104)</t>
  </si>
  <si>
    <t>I. KAPITALI I SHKRUAR (087+088+089)</t>
  </si>
  <si>
    <t xml:space="preserve">1. Kapitali I shkruar per aksione te zakonshme </t>
  </si>
  <si>
    <t>2.Kapitali I shkruara për aksione prioritare</t>
  </si>
  <si>
    <t>3.Kapital I shkruar por i papaguar</t>
  </si>
  <si>
    <t>II. PRIME PËR AKSIONE TË EMITUARA</t>
  </si>
  <si>
    <t>III.REZERVË E RIVLERËSUAR (092+093+094)</t>
  </si>
  <si>
    <t xml:space="preserve">1.Mjete materijale </t>
  </si>
  <si>
    <t>2. Investime financiare</t>
  </si>
  <si>
    <t xml:space="preserve">3. Rezerva të tjera të rivlerësuara </t>
  </si>
  <si>
    <t>IV. REZERVA (096+097+098-099+100)</t>
  </si>
  <si>
    <t>1. Rezerva ligjore</t>
  </si>
  <si>
    <t>2.Rezerva statutare</t>
  </si>
  <si>
    <t>3.Rezerva për aksione zotëruese</t>
  </si>
  <si>
    <t>4. Aksione zotëruese të blera</t>
  </si>
  <si>
    <t>5. Rezerva të tjera</t>
  </si>
  <si>
    <t>V. FITIMI NETO I PASHPËRNDARË</t>
  </si>
  <si>
    <t>VI. HUMBJA E MBARTUR</t>
  </si>
  <si>
    <t>VII. FITIMI I VITIT USHTRIMOR</t>
  </si>
  <si>
    <t>VIII. HUMBJA E PERIUDHES USHTRIMORE</t>
  </si>
  <si>
    <t>B. DETYRIME TË VARURA</t>
  </si>
  <si>
    <t>В. PROVIGJONE TEKNIKE BRUTO (107+108+109+110+111+112)</t>
  </si>
  <si>
    <t xml:space="preserve">I. Provigjone bruto të primeve bartëse </t>
  </si>
  <si>
    <t>II. Provigjone matematike bruto</t>
  </si>
  <si>
    <t xml:space="preserve">III. Provigjone bruto të dëmeve </t>
  </si>
  <si>
    <t>IV. Provigjone bruto të bonuseve dhe lirimeve</t>
  </si>
  <si>
    <t xml:space="preserve">V. Provigjone barazimi bruto </t>
  </si>
  <si>
    <t>VI. Provigjone të tjera bruto</t>
  </si>
  <si>
    <t>G.PROVIGJONE TEKNIKE BRUTO NË LIDHJE ME KONTRATAT TEK TË CILAT I SIGURUARI E NDËRMERR RREZIKUN E INVESTIMEVE</t>
  </si>
  <si>
    <t>D. PROVIGJONE TË TJERA (115+116)</t>
  </si>
  <si>
    <t>1. Provigjone për punonjësit</t>
  </si>
  <si>
    <t>2.Provigjone të tjera</t>
  </si>
  <si>
    <t>GJ.DETYRIME AKTUALE DHE TË SHTYRA TATIMORE  (118+119)</t>
  </si>
  <si>
    <t xml:space="preserve">    2. Detyrime të shtyra tatimore </t>
  </si>
  <si>
    <t xml:space="preserve">    2. Detyrime aktuale tatimore </t>
  </si>
  <si>
    <t xml:space="preserve">E. OBLIGIME TË CILAT RRJEDHIN NGA DEPOZITA TË SHOQËRIVE CEDUESE PËR RISIGURIM , NË BAZË TË KONTRATAVE PËR RISIGURIME  </t>
  </si>
  <si>
    <t>ZH. DETYRIME (122+126+130)</t>
  </si>
  <si>
    <t>I.OBLIGIME NGA VEPRIMTARIA E DREJTPËRDREJTë NË SIGURIME (123+124+125)</t>
  </si>
  <si>
    <t>1. Detyrime  ndaj të siguruarve</t>
  </si>
  <si>
    <t>2.Detyrime ndaj përfaqësuesve në sigurime dhe ndërmjetësuesve</t>
  </si>
  <si>
    <t xml:space="preserve">3. Detyrime të tjera nga veprimtaria e drejtpërdrejtë në sigurime </t>
  </si>
  <si>
    <t>II. DETYRIME NGA PUNA NE BASHKESIGURIME DHE RISIGURIME  (127+128+129)</t>
  </si>
  <si>
    <t xml:space="preserve">1. Detyrime mbi bazën e primit për bashkësigurime dhe risigurime </t>
  </si>
  <si>
    <t>2. Detyrime në bazë të pjesëmarrjes në dëmshpërblim</t>
  </si>
  <si>
    <t>3.Obligime të tjera nga veprimtaria në bashkësigurim dhe risigurim</t>
  </si>
  <si>
    <t>III. DETYRIME TE TJERA(131+132+133)</t>
  </si>
  <si>
    <t xml:space="preserve">1. Detyrime të tjera nga veprimtaria që lidhet drejtpërdrejtë me sigurimet </t>
  </si>
  <si>
    <t xml:space="preserve">2. Detyrime mbi bazën e investimeve financiare </t>
  </si>
  <si>
    <t>3. Detyrime të tjera</t>
  </si>
  <si>
    <t>Z. PASIVE TË SHTYRA NË KOHË  (TË PARAPAGUARA)</t>
  </si>
  <si>
    <t>S. DETYRIME  JO-VIJUESE NË LIDHJE ME MJETET JO-RRJEDHËSE TË CILAT RUHEN PËR SHITJE DHE VEPRIMTARI TË NDËRPRERA</t>
  </si>
  <si>
    <t>I. TOTALI I PASIVIT  А+B+V+G+D+GJ+Е+ZH+Z+Ѕ</t>
  </si>
  <si>
    <t>Ј. EVIDENCE JASHTË BILANCIT - PASIVE</t>
  </si>
  <si>
    <t>A.TE ARDHURA NGA AKTIVITETI (201+210+223a+224+225)</t>
  </si>
  <si>
    <t>I. PRIME TE FITUARA (TE ARDHURAT NETO NGA PRIMET (202+203+204-205-206-207+208+209)</t>
  </si>
  <si>
    <t>1. Primi i shkruar, bruto</t>
  </si>
  <si>
    <t>2.Primi i shkruar bruto për bashkësigurime</t>
  </si>
  <si>
    <t>3.Primi i shkruar bruto për risigurime dhe /retrocesion</t>
  </si>
  <si>
    <t>4.Primi i shkruara bruto i dhënë për bashkësigurim</t>
  </si>
  <si>
    <t xml:space="preserve">5. Primi i shkruar bruto i dhënë në risigurime/retrocesion </t>
  </si>
  <si>
    <t xml:space="preserve">6. Ndryshimi në provigjonet e primeve të mbartura bruto </t>
  </si>
  <si>
    <t>7. Ndryshimi në  provigjonet e primeve të mbartura bruto - pjesa për bashkësigurime</t>
  </si>
  <si>
    <t>8. Ndryshimi në  provigjonet e primeve të mbartura bruto  - pjesa për risigurime</t>
  </si>
  <si>
    <t>II.TE ARDHURA NGA INVESTIMET   (211+212+216+217+218+219+223)</t>
  </si>
  <si>
    <t xml:space="preserve">1. Të ardhura nga filialet, shoqëritë me interesa pjesëmarrëse dhe entitetet e bashkë kontrolluara </t>
  </si>
  <si>
    <t>2.Të ardhura nga investime në tokë dhe në objekte ndërtimi (213+214+215)</t>
  </si>
  <si>
    <t>2.1 Të ardhura nga qiratë</t>
  </si>
  <si>
    <t>2.2 Të ardhura nga rritja e vlerës të tokës dhe objekteve të ndërtimit</t>
  </si>
  <si>
    <t>2.3 Të ardhura nga shitja e tokës dhe objekteve të ndërtimit</t>
  </si>
  <si>
    <t>3. Të ardhura nga interesi (kamata)</t>
  </si>
  <si>
    <t>4. Diferenca pozitive të kursit</t>
  </si>
  <si>
    <t>5. Harmonizimi i vlerës ( përfitime të paraealizueshme, vendosja e vlerës objektive)</t>
  </si>
  <si>
    <t>6. Fitimi I realizuar nga shitja e aseteve financiare (220+221+222)</t>
  </si>
  <si>
    <t>6.1 Investime financiare të disponueshme për shitje</t>
  </si>
  <si>
    <t>6.2 Mjete financiare të tregtueshme (sipas vlerës objektive)</t>
  </si>
  <si>
    <t xml:space="preserve">6.3 Investime të tjera financiare </t>
  </si>
  <si>
    <t>7. Të ardhura të tjera nga investimet</t>
  </si>
  <si>
    <t xml:space="preserve">III. TË ARDHURA NGA KOMISIONE TE RISIGURIMEVE </t>
  </si>
  <si>
    <t>223а</t>
  </si>
  <si>
    <t xml:space="preserve">IV. TE ARDHURA TË TJERA TEKNIKE NGA SIGURIMET, TË ZVOGËLUARA PER RISIGURIMET   </t>
  </si>
  <si>
    <t>V. TË ARDHURA TË TJERA</t>
  </si>
  <si>
    <t>B. SHPENZIME TË AKTIVITETIT(227+235+245+248+251+261+271+274+275)</t>
  </si>
  <si>
    <t>I. DËME TE NDODHURA (SHPENZIME NETO PËR DEME) (228-229-230-231+232-233-234)</t>
  </si>
  <si>
    <t>1. Dëmet e paguara bruto</t>
  </si>
  <si>
    <t xml:space="preserve">2. Ulja e të ardhurave nga arketimet e padive te regresit </t>
  </si>
  <si>
    <t>3.Dëme të paguara bruto- pjesë për bashkësigurim</t>
  </si>
  <si>
    <t>4. Dëme të paguara bruto - pjesë për risigurime dhe retrocesion</t>
  </si>
  <si>
    <t xml:space="preserve">5. Ndryshime në provigjonet bruto të dëmeve </t>
  </si>
  <si>
    <t>6.Ndryshime në provigjonet bruto të dëmeve - pjesë për bashkësigurim</t>
  </si>
  <si>
    <t xml:space="preserve">7. Ndryshime në provigjonet bruto të dëmeve - pjesë për risigurimet </t>
  </si>
  <si>
    <t>II. NDRYSHIME NE PROVIGJONET E TJERA TEKNIKE, NETO NGA RISIGURIMET  (236+239+242)</t>
  </si>
  <si>
    <t>1. Ndryshime në provigjonin matematik, neto për risigurime (237-238)</t>
  </si>
  <si>
    <t xml:space="preserve">1.1 Ndryshime në provigjonin matematik bruto </t>
  </si>
  <si>
    <t>1.2 Ndryshime në provigjonin matematik bruto- pjesë për bashkësigurim/risigurim</t>
  </si>
  <si>
    <t>2. Ndryshime në provigjonin e barazimit, neto nga risigurimet (240-241)</t>
  </si>
  <si>
    <t>2.1. Ndryshime në provigjonin e barazimit, bruto</t>
  </si>
  <si>
    <t>2.2. Ndryshime në provigjonin e barazimit- pjesë për bashkësigurim /risigurim</t>
  </si>
  <si>
    <t>3. Ndryshime në bruto provigjonet e tjera teknike, neto nga risigurimet (243-244)</t>
  </si>
  <si>
    <t>3.1 Ndryshime në bruto provigjonet e tjera teknike</t>
  </si>
  <si>
    <t>3.2 Ndryshime në bruto provigjonet e tjera teknike - pjesë për bashkësigurim dhe risigurim</t>
  </si>
  <si>
    <t>III. NDRYSHIME NE BRUTO PROVIGJONIN MATEMATIK PER SIGURIMIN E JETES KU RISKU I INVESTIMIT BIE MBI TE SIGURUARIN, NETO NGA RISIGURIMET (246-247)</t>
  </si>
  <si>
    <t xml:space="preserve">1. Ndryshime në provigjonin matematik bruto për sigurimin e jetës ku rrezikun e investimeve e ndërmerr i siguruari </t>
  </si>
  <si>
    <t>2.Ndryshimi i provigjonit matematik bruto për sigurimin e jetës ku rrezikun e investimit e ndërmerr i siguruari-pjesë për bashkësigurim dhe risigurim</t>
  </si>
  <si>
    <t>IV. SHPENZIME PER BONUSE DHE LIRIME, NETO NGA RISIGURIMET  (249+250)</t>
  </si>
  <si>
    <t>1.Shpenzime për bonuse ( të cilat varen nga rezultati)</t>
  </si>
  <si>
    <t xml:space="preserve">2. Shpenzime per lirime te cilat nuk varen nga rezultati </t>
  </si>
  <si>
    <t>V. SHPENZIME NETO TE AKTIVITETIT TE SIGURIMEVE  (252+256)</t>
  </si>
  <si>
    <t>1. Kostot e marrjes në sigurim (253+253a+254+255)</t>
  </si>
  <si>
    <t xml:space="preserve">1.1 Komisione </t>
  </si>
  <si>
    <t>1.2 Pagat bruto për punonjësit e rrjetit të brendshëm të shitjes</t>
  </si>
  <si>
    <t>253а</t>
  </si>
  <si>
    <t xml:space="preserve">1.3 Kosto të tjera të marrjes në sigurim </t>
  </si>
  <si>
    <t>1.4 Ndryshimi i kostove të shtyra të marrjes në sigurim (DAC) (+/-)</t>
  </si>
  <si>
    <t>2. Shpenzime administrative  (257+258+259+260)</t>
  </si>
  <si>
    <t xml:space="preserve">2.1 Amortizimi i mjeteve materiale që shërbejnë per kryerjen e aktivitetit </t>
  </si>
  <si>
    <t>2.2 Shpenzime për të punësuarit (258a+258б+258в+258г+258д)</t>
  </si>
  <si>
    <t>2.2.1 Paga dhe përfitime</t>
  </si>
  <si>
    <t>258а</t>
  </si>
  <si>
    <t>2.2.2 Shpenzime për tatime mbi paga dhe përfitime nga paga</t>
  </si>
  <si>
    <t>258б</t>
  </si>
  <si>
    <t>2.2.3 Kontribute të sigurimeve të detyrueshme shoqërore</t>
  </si>
  <si>
    <t>258в</t>
  </si>
  <si>
    <t>2.2.4 Shpenzime për sigurime shtesë të pensionit për punonjësit</t>
  </si>
  <si>
    <t>258г</t>
  </si>
  <si>
    <t>2.2.5 Shpenzime të tjera për punonjësit</t>
  </si>
  <si>
    <t>258д</t>
  </si>
  <si>
    <t>2.3 Shpenzime për shërbime të personave fizikë të cilet nuk e ushtrojnë  aktivitetin (kontrata pune, kontrata autoriale dhe marrëdhenie të tjera ligjore) së bashku me gjithë tarifat</t>
  </si>
  <si>
    <t>2.4 Shpenzime të tjera administrative</t>
  </si>
  <si>
    <t>2.4.1 Shpenzime për shërbime</t>
  </si>
  <si>
    <t>260а</t>
  </si>
  <si>
    <t>2.4.2 Shpenzime materiale</t>
  </si>
  <si>
    <t>260б</t>
  </si>
  <si>
    <t>2.4.3 Shpenzime për rezervime dhe shpenzime të tjera për ushtrimin e aktivitetit</t>
  </si>
  <si>
    <t>260в</t>
  </si>
  <si>
    <t>VI. SHPENZIME NGA INVESTIMET (262+263+264+265+266+270)</t>
  </si>
  <si>
    <t>1.Amortizimi dhe rakordimi në vlerë i mjeteve materiale të cilat nuk shërbejnë për kryerjen e aktivitetit</t>
  </si>
  <si>
    <t>2. Shpenzime nga interesi (kamata)</t>
  </si>
  <si>
    <t>3. Diferenca negative e kursit</t>
  </si>
  <si>
    <t>4.Rakordimi në vlera (humbje të parealizuara, azhustimi i vlerës objektive)</t>
  </si>
  <si>
    <t>5. Realizimi i humbjeve nga shitja e pronës financiare-humbje kapitale (267+268+269)</t>
  </si>
  <si>
    <t>5.1 Investime financiare të disponueshme për shitje</t>
  </si>
  <si>
    <t>5.2 Investime financiare për tregtim  (me vlerë objektive)</t>
  </si>
  <si>
    <t>5.3 Investime të tjera financiare</t>
  </si>
  <si>
    <t>6. Shpenzime të tjera nga investimet</t>
  </si>
  <si>
    <t>VII. SHPENZIME  TË TJERA TEKNIKE TË  SIGURIMEVE, TË ZVOGËLUARA PER RISIGURIME  (272+273)</t>
  </si>
  <si>
    <t>1. Shpenzime për parandalim</t>
  </si>
  <si>
    <t>2. Shpenzime të tjera teknike të sigurimeve, të zvogëluara për risigurime</t>
  </si>
  <si>
    <t xml:space="preserve">VIII. RAKORDIM I VLERAVE TË KËRKESAVE PËR PRIME </t>
  </si>
  <si>
    <t xml:space="preserve">IX. SHPENZIME TË TJERA, PERFSHIRË EDHE RAKORDIMIN E VLERAVE </t>
  </si>
  <si>
    <t>X. FITIMI I VITIT USHTRIMOR PARA TATIMIT  (200-226)</t>
  </si>
  <si>
    <t>XI. HUMBJA E VITIT USHTRIMOR PARA TATIMIT (226-200)</t>
  </si>
  <si>
    <t xml:space="preserve">XII. TATIM FITIMI </t>
  </si>
  <si>
    <t>XIII. TATIMI I SHTYRË</t>
  </si>
  <si>
    <t>XIV. FITIMI I VITIT USHTRIMOR PAS TATIMIT (276-278-279)</t>
  </si>
  <si>
    <t>XV. HUMBJE E VITIT USHTRIMOR PAS TATIMIT (277-278-279)</t>
  </si>
  <si>
    <t>Tabela 14. Bilanci i gjëndjes në 31.12.2021</t>
  </si>
  <si>
    <t>Tabela 15. Bilanci i suksesit për vitin 2021</t>
  </si>
  <si>
    <t>JO-JETË</t>
  </si>
  <si>
    <t>* Të dhënat mbi strukturën e kapitalit aksionar janë nga 31.12.2021.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</si>
</sst>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53"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84740745262"/>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14"/>
      <color rgb="FF000000"/>
      <name val="Calibri"/>
      <family val="2"/>
      <charset val="204"/>
      <scheme val="minor"/>
    </font>
    <font>
      <sz val="11"/>
      <color indexed="8"/>
      <name val="Calibri"/>
      <family val="2"/>
    </font>
    <font>
      <b/>
      <sz val="8"/>
      <color theme="0"/>
      <name val="Calibri"/>
      <family val="2"/>
      <charset val="204"/>
      <scheme val="minor"/>
    </font>
    <font>
      <sz val="10"/>
      <color indexed="63"/>
      <name val="Calibri"/>
      <family val="2"/>
      <scheme val="minor"/>
    </font>
    <font>
      <b/>
      <sz val="8"/>
      <name val="Calibri"/>
      <family val="2"/>
      <charset val="204"/>
      <scheme val="minor"/>
    </font>
    <font>
      <b/>
      <sz val="11"/>
      <color rgb="FF000000"/>
      <name val="Calibri"/>
      <family val="2"/>
      <scheme val="minor"/>
    </font>
    <font>
      <b/>
      <sz val="10"/>
      <color indexed="63"/>
      <name val="Calibri"/>
      <family val="2"/>
      <scheme val="minor"/>
    </font>
    <font>
      <sz val="10"/>
      <color theme="0"/>
      <name val="Calibri"/>
      <family val="2"/>
      <scheme val="minor"/>
    </font>
    <font>
      <sz val="10"/>
      <color indexed="8"/>
      <name val="Calibri"/>
      <family val="2"/>
    </font>
    <font>
      <sz val="11"/>
      <color theme="1"/>
      <name val="Calibri"/>
      <family val="2"/>
      <charset val="204"/>
      <scheme val="minor"/>
    </font>
    <font>
      <sz val="11"/>
      <name val="Calibri"/>
      <family val="2"/>
      <scheme val="minor"/>
    </font>
    <font>
      <b/>
      <sz val="9"/>
      <name val="Calibri"/>
      <family val="2"/>
      <charset val="204"/>
      <scheme val="minor"/>
    </font>
    <font>
      <b/>
      <sz val="9"/>
      <color indexed="63"/>
      <name val="Calibri"/>
      <family val="2"/>
      <charset val="204"/>
      <scheme val="minor"/>
    </font>
    <font>
      <sz val="9"/>
      <color theme="1"/>
      <name val="Calibri"/>
      <family val="2"/>
      <scheme val="minor"/>
    </font>
    <font>
      <b/>
      <sz val="9"/>
      <color theme="1"/>
      <name val="Calibri"/>
      <family val="2"/>
      <charset val="204"/>
      <scheme val="minor"/>
    </font>
    <font>
      <sz val="9"/>
      <color indexed="63"/>
      <name val="Calibri"/>
      <family val="2"/>
      <charset val="204"/>
      <scheme val="minor"/>
    </font>
    <font>
      <sz val="9"/>
      <name val="Calibri"/>
      <family val="2"/>
      <charset val="204"/>
      <scheme val="minor"/>
    </font>
    <font>
      <b/>
      <sz val="9"/>
      <color theme="1"/>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
      <patternFill patternType="solid">
        <fgColor theme="0" tint="-0.14999847407452621"/>
        <bgColor indexed="64"/>
      </patternFill>
    </fill>
    <fill>
      <patternFill patternType="solid">
        <fgColor theme="0" tint="-0.249977111117893"/>
        <bgColor indexed="64"/>
      </patternFill>
    </fill>
  </fills>
  <borders count="7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medium">
        <color auto="1"/>
      </left>
      <right style="hair">
        <color auto="1"/>
      </right>
      <top style="medium">
        <color auto="1"/>
      </top>
      <bottom style="thin">
        <color theme="0"/>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thin">
        <color theme="0" tint="-0.14996795556505021"/>
      </top>
      <bottom/>
      <diagonal/>
    </border>
    <border>
      <left style="hair">
        <color auto="1"/>
      </left>
      <right style="hair">
        <color auto="1"/>
      </right>
      <top/>
      <bottom style="thin">
        <color theme="0"/>
      </bottom>
      <diagonal/>
    </border>
    <border>
      <left style="medium">
        <color indexed="64"/>
      </left>
      <right style="hair">
        <color auto="1"/>
      </right>
      <top/>
      <bottom/>
      <diagonal/>
    </border>
    <border>
      <left style="medium">
        <color indexed="64"/>
      </left>
      <right style="hair">
        <color auto="1"/>
      </right>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diagonal/>
    </border>
    <border>
      <left style="medium">
        <color indexed="64"/>
      </left>
      <right/>
      <top style="dotted">
        <color indexed="55"/>
      </top>
      <bottom style="dotted">
        <color indexed="55"/>
      </bottom>
      <diagonal/>
    </border>
    <border>
      <left/>
      <right/>
      <top style="dotted">
        <color indexed="55"/>
      </top>
      <bottom style="dotted">
        <color indexed="55"/>
      </bottom>
      <diagonal/>
    </border>
    <border>
      <left/>
      <right style="medium">
        <color indexed="64"/>
      </right>
      <top style="dotted">
        <color indexed="55"/>
      </top>
      <bottom style="dotted">
        <color indexed="55"/>
      </bottom>
      <diagonal/>
    </border>
    <border>
      <left style="medium">
        <color indexed="64"/>
      </left>
      <right style="dotted">
        <color indexed="55"/>
      </right>
      <top style="dotted">
        <color indexed="55"/>
      </top>
      <bottom style="dotted">
        <color indexed="55"/>
      </bottom>
      <diagonal/>
    </border>
    <border>
      <left style="dotted">
        <color indexed="55"/>
      </left>
      <right style="dotted">
        <color indexed="55"/>
      </right>
      <top style="dotted">
        <color indexed="55"/>
      </top>
      <bottom style="dotted">
        <color indexed="55"/>
      </bottom>
      <diagonal/>
    </border>
    <border>
      <left/>
      <right style="dotted">
        <color indexed="55"/>
      </right>
      <top style="dotted">
        <color indexed="55"/>
      </top>
      <bottom style="dotted">
        <color indexed="55"/>
      </bottom>
      <diagonal/>
    </border>
    <border>
      <left style="thick">
        <color indexed="55"/>
      </left>
      <right style="medium">
        <color indexed="64"/>
      </right>
      <top style="dotted">
        <color indexed="55"/>
      </top>
      <bottom style="dotted">
        <color indexed="55"/>
      </bottom>
      <diagonal/>
    </border>
    <border>
      <left style="medium">
        <color indexed="64"/>
      </left>
      <right style="dotted">
        <color indexed="55"/>
      </right>
      <top style="dotted">
        <color indexed="55"/>
      </top>
      <bottom style="medium">
        <color indexed="64"/>
      </bottom>
      <diagonal/>
    </border>
    <border>
      <left style="dotted">
        <color indexed="55"/>
      </left>
      <right style="dotted">
        <color indexed="55"/>
      </right>
      <top style="dotted">
        <color indexed="55"/>
      </top>
      <bottom style="medium">
        <color indexed="64"/>
      </bottom>
      <diagonal/>
    </border>
    <border>
      <left/>
      <right style="dotted">
        <color indexed="55"/>
      </right>
      <top style="dotted">
        <color indexed="55"/>
      </top>
      <bottom style="medium">
        <color indexed="64"/>
      </bottom>
      <diagonal/>
    </border>
    <border>
      <left style="thick">
        <color indexed="55"/>
      </left>
      <right style="medium">
        <color indexed="64"/>
      </right>
      <top style="dotted">
        <color indexed="55"/>
      </top>
      <bottom style="medium">
        <color indexed="64"/>
      </bottom>
      <diagonal/>
    </border>
  </borders>
  <cellStyleXfs count="5">
    <xf numFmtId="0" fontId="0" fillId="0" borderId="0"/>
    <xf numFmtId="0" fontId="11" fillId="0" borderId="0"/>
    <xf numFmtId="0" fontId="12" fillId="0" borderId="0"/>
    <xf numFmtId="0" fontId="30" fillId="0" borderId="0"/>
    <xf numFmtId="0" fontId="30" fillId="0" borderId="0"/>
  </cellStyleXfs>
  <cellXfs count="439">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7"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15" xfId="0" applyNumberFormat="1" applyFont="1" applyBorder="1" applyAlignment="1">
      <alignment vertical="center" wrapText="1"/>
    </xf>
    <xf numFmtId="3" fontId="15" fillId="5" borderId="15" xfId="0" applyNumberFormat="1" applyFont="1" applyFill="1" applyBorder="1" applyAlignment="1">
      <alignment horizontal="right" wrapText="1"/>
    </xf>
    <xf numFmtId="3" fontId="7" fillId="8" borderId="19" xfId="0" applyNumberFormat="1" applyFont="1" applyFill="1" applyBorder="1" applyAlignment="1">
      <alignment vertical="center" wrapText="1"/>
    </xf>
    <xf numFmtId="3" fontId="7" fillId="8" borderId="18" xfId="0" applyNumberFormat="1" applyFont="1" applyFill="1" applyBorder="1" applyAlignment="1">
      <alignment vertical="center" wrapText="1"/>
    </xf>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4" xfId="0" applyFont="1" applyFill="1" applyBorder="1" applyAlignment="1">
      <alignment horizontal="center" vertical="center"/>
    </xf>
    <xf numFmtId="0" fontId="7" fillId="8" borderId="17"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7"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5" xfId="0" applyNumberFormat="1" applyFont="1" applyBorder="1" applyAlignment="1">
      <alignment horizontal="right" vertical="center" wrapText="1"/>
    </xf>
    <xf numFmtId="3" fontId="4" fillId="0" borderId="34"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34" xfId="0" applyNumberFormat="1" applyFont="1" applyBorder="1" applyAlignment="1">
      <alignment horizontal="left"/>
    </xf>
    <xf numFmtId="3" fontId="7" fillId="8" borderId="20"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35" xfId="0" applyNumberFormat="1" applyFont="1" applyFill="1" applyBorder="1" applyAlignment="1">
      <alignment horizontal="left"/>
    </xf>
    <xf numFmtId="0" fontId="4" fillId="0" borderId="34" xfId="0" applyFont="1" applyBorder="1" applyAlignment="1">
      <alignment vertical="center"/>
    </xf>
    <xf numFmtId="3" fontId="7" fillId="8" borderId="35" xfId="0" applyNumberFormat="1" applyFont="1" applyFill="1" applyBorder="1" applyAlignment="1">
      <alignment horizontal="left" vertical="center"/>
    </xf>
    <xf numFmtId="3" fontId="4" fillId="0" borderId="34"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3" fontId="6" fillId="0" borderId="15" xfId="0" applyNumberFormat="1" applyFont="1" applyFill="1" applyBorder="1" applyAlignment="1">
      <alignment vertical="center" wrapText="1"/>
    </xf>
    <xf numFmtId="0" fontId="7" fillId="8"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Fill="1" applyBorder="1" applyAlignment="1">
      <alignment vertical="center" wrapText="1"/>
    </xf>
    <xf numFmtId="3" fontId="7" fillId="8" borderId="15" xfId="0" applyNumberFormat="1" applyFont="1" applyFill="1" applyBorder="1" applyAlignment="1">
      <alignment vertical="center" wrapText="1"/>
    </xf>
    <xf numFmtId="3" fontId="5" fillId="8" borderId="14" xfId="0" applyNumberFormat="1" applyFont="1" applyFill="1" applyBorder="1" applyAlignment="1">
      <alignment horizontal="center" vertical="center" wrapText="1"/>
    </xf>
    <xf numFmtId="0" fontId="8" fillId="0" borderId="0" xfId="0" applyFont="1" applyAlignment="1"/>
    <xf numFmtId="3" fontId="4" fillId="0" borderId="15" xfId="0" applyNumberFormat="1" applyFont="1" applyBorder="1" applyAlignment="1">
      <alignment horizontal="left" wrapText="1"/>
    </xf>
    <xf numFmtId="3" fontId="4" fillId="0" borderId="15" xfId="0" applyNumberFormat="1" applyFont="1" applyBorder="1"/>
    <xf numFmtId="0" fontId="18" fillId="0" borderId="0" xfId="0" applyFont="1" applyAlignment="1">
      <alignment horizontal="center"/>
    </xf>
    <xf numFmtId="3" fontId="4" fillId="0" borderId="0" xfId="0" applyNumberFormat="1" applyFont="1"/>
    <xf numFmtId="0" fontId="7" fillId="8" borderId="8" xfId="0" applyFont="1" applyFill="1" applyBorder="1"/>
    <xf numFmtId="0" fontId="1" fillId="8" borderId="41" xfId="0" applyFont="1" applyFill="1" applyBorder="1"/>
    <xf numFmtId="3" fontId="7" fillId="8" borderId="38" xfId="0" applyNumberFormat="1"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14" xfId="0" applyFont="1" applyFill="1" applyBorder="1" applyAlignment="1">
      <alignment horizontal="left" vertical="center" wrapText="1"/>
    </xf>
    <xf numFmtId="0" fontId="4" fillId="0" borderId="15" xfId="0" applyFont="1" applyBorder="1"/>
    <xf numFmtId="3" fontId="4" fillId="0" borderId="15" xfId="0" applyNumberFormat="1" applyFont="1" applyBorder="1" applyAlignment="1">
      <alignment vertical="center"/>
    </xf>
    <xf numFmtId="3" fontId="7" fillId="4" borderId="15" xfId="0" applyNumberFormat="1" applyFont="1" applyFill="1" applyBorder="1" applyAlignment="1">
      <alignment vertical="center"/>
    </xf>
    <xf numFmtId="3" fontId="5" fillId="4" borderId="15" xfId="0" applyNumberFormat="1" applyFont="1" applyFill="1" applyBorder="1" applyAlignment="1">
      <alignment vertical="center"/>
    </xf>
    <xf numFmtId="3" fontId="7" fillId="4" borderId="18" xfId="0" applyNumberFormat="1" applyFont="1" applyFill="1" applyBorder="1" applyAlignment="1">
      <alignment vertical="center"/>
    </xf>
    <xf numFmtId="3" fontId="5" fillId="4" borderId="18" xfId="0" applyNumberFormat="1" applyFont="1" applyFill="1" applyBorder="1" applyAlignment="1">
      <alignment vertical="center"/>
    </xf>
    <xf numFmtId="0" fontId="7" fillId="8" borderId="14" xfId="0" applyFont="1" applyFill="1" applyBorder="1" applyAlignment="1">
      <alignment wrapText="1"/>
    </xf>
    <xf numFmtId="0" fontId="7" fillId="8" borderId="17" xfId="0" applyFont="1" applyFill="1" applyBorder="1" applyAlignment="1">
      <alignment wrapText="1"/>
    </xf>
    <xf numFmtId="3" fontId="7" fillId="8" borderId="16" xfId="0" applyNumberFormat="1" applyFont="1" applyFill="1" applyBorder="1" applyAlignment="1">
      <alignment vertical="center"/>
    </xf>
    <xf numFmtId="3" fontId="7" fillId="8" borderId="19" xfId="0" applyNumberFormat="1" applyFont="1" applyFill="1" applyBorder="1" applyAlignment="1">
      <alignment vertical="center"/>
    </xf>
    <xf numFmtId="0" fontId="18" fillId="3" borderId="0" xfId="0" applyFont="1" applyFill="1" applyBorder="1" applyAlignment="1"/>
    <xf numFmtId="0" fontId="4" fillId="3" borderId="0" xfId="0" applyFont="1" applyFill="1"/>
    <xf numFmtId="0" fontId="20" fillId="6" borderId="14" xfId="0" applyFont="1" applyFill="1" applyBorder="1" applyAlignment="1">
      <alignment horizontal="left" wrapText="1"/>
    </xf>
    <xf numFmtId="0" fontId="15" fillId="3" borderId="14" xfId="0" applyFont="1" applyFill="1" applyBorder="1" applyAlignment="1">
      <alignment horizontal="left" wrapText="1"/>
    </xf>
    <xf numFmtId="0" fontId="15" fillId="6"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3" borderId="0" xfId="0" applyNumberFormat="1" applyFont="1" applyFill="1"/>
    <xf numFmtId="0" fontId="20" fillId="7" borderId="17" xfId="0" applyFont="1" applyFill="1" applyBorder="1" applyAlignment="1">
      <alignment horizontal="left" wrapText="1"/>
    </xf>
    <xf numFmtId="0" fontId="20" fillId="7" borderId="18"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6" fillId="2" borderId="0" xfId="0" applyFont="1" applyFill="1" applyBorder="1" applyAlignment="1">
      <alignment vertical="center" wrapText="1"/>
    </xf>
    <xf numFmtId="0" fontId="16" fillId="2" borderId="28" xfId="0" applyFont="1" applyFill="1" applyBorder="1" applyAlignment="1">
      <alignment vertical="center" wrapText="1"/>
    </xf>
    <xf numFmtId="0" fontId="16" fillId="2" borderId="27" xfId="0" applyFont="1" applyFill="1" applyBorder="1" applyAlignment="1">
      <alignment vertical="center" wrapText="1"/>
    </xf>
    <xf numFmtId="3" fontId="7" fillId="4" borderId="32" xfId="0" applyNumberFormat="1" applyFont="1" applyFill="1" applyBorder="1" applyAlignment="1">
      <alignment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34" xfId="0" applyNumberFormat="1" applyFont="1" applyFill="1" applyBorder="1" applyAlignment="1">
      <alignment horizontal="left" vertical="center" wrapText="1"/>
    </xf>
    <xf numFmtId="3" fontId="5" fillId="4" borderId="14"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7" fillId="4" borderId="18" xfId="0" applyNumberFormat="1" applyFont="1" applyFill="1" applyBorder="1" applyAlignment="1">
      <alignment vertical="center" wrapText="1"/>
    </xf>
    <xf numFmtId="3" fontId="7" fillId="4" borderId="19" xfId="0" applyNumberFormat="1" applyFont="1" applyFill="1" applyBorder="1" applyAlignment="1">
      <alignment vertical="center" wrapText="1"/>
    </xf>
    <xf numFmtId="3" fontId="7" fillId="4" borderId="19"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3" fontId="7" fillId="4" borderId="35"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7" fillId="4" borderId="14" xfId="0" applyNumberFormat="1" applyFont="1" applyFill="1" applyBorder="1" applyAlignment="1">
      <alignment horizontal="center" vertical="center"/>
    </xf>
    <xf numFmtId="3" fontId="7" fillId="4" borderId="15" xfId="0" applyNumberFormat="1" applyFont="1" applyFill="1" applyBorder="1" applyAlignment="1">
      <alignment horizontal="left"/>
    </xf>
    <xf numFmtId="3" fontId="7" fillId="4" borderId="15" xfId="0" applyNumberFormat="1" applyFont="1" applyFill="1" applyBorder="1" applyAlignment="1">
      <alignment horizontal="left" vertical="center"/>
    </xf>
    <xf numFmtId="3" fontId="7" fillId="4" borderId="18" xfId="0" applyNumberFormat="1" applyFont="1" applyFill="1" applyBorder="1" applyAlignment="1">
      <alignment horizontal="left" wrapText="1"/>
    </xf>
    <xf numFmtId="0" fontId="7" fillId="4" borderId="15" xfId="0" applyFont="1" applyFill="1" applyBorder="1"/>
    <xf numFmtId="0" fontId="7" fillId="4" borderId="18" xfId="0" applyFont="1" applyFill="1" applyBorder="1"/>
    <xf numFmtId="3" fontId="7" fillId="4" borderId="15" xfId="0" applyNumberFormat="1" applyFont="1" applyFill="1" applyBorder="1" applyAlignment="1">
      <alignment horizontal="center" wrapText="1"/>
    </xf>
    <xf numFmtId="3" fontId="7" fillId="4" borderId="16"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8" borderId="41" xfId="0" applyFont="1" applyFill="1" applyBorder="1" applyAlignment="1">
      <alignment horizontal="center" vertical="center"/>
    </xf>
    <xf numFmtId="0" fontId="4" fillId="0" borderId="48" xfId="0" applyFont="1" applyBorder="1" applyAlignment="1">
      <alignment vertical="center"/>
    </xf>
    <xf numFmtId="0" fontId="7" fillId="0" borderId="0" xfId="0" applyFont="1" applyFill="1" applyBorder="1" applyAlignment="1">
      <alignment vertical="center"/>
    </xf>
    <xf numFmtId="3" fontId="7" fillId="8" borderId="41" xfId="0" applyNumberFormat="1" applyFont="1" applyFill="1" applyBorder="1" applyAlignment="1">
      <alignment horizontal="center" vertical="center" wrapText="1"/>
    </xf>
    <xf numFmtId="3" fontId="4" fillId="0" borderId="48" xfId="0" applyNumberFormat="1" applyFont="1" applyBorder="1" applyAlignment="1">
      <alignment horizontal="left"/>
    </xf>
    <xf numFmtId="0" fontId="7" fillId="4" borderId="41" xfId="0" applyFont="1" applyFill="1" applyBorder="1" applyAlignment="1">
      <alignment horizontal="center" vertical="center" wrapText="1"/>
    </xf>
    <xf numFmtId="0" fontId="4" fillId="0" borderId="48" xfId="0" applyFont="1" applyBorder="1" applyAlignment="1">
      <alignment vertical="center" wrapText="1"/>
    </xf>
    <xf numFmtId="0" fontId="7" fillId="8" borderId="41"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29" fillId="9" borderId="49"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4" borderId="15" xfId="0" applyNumberFormat="1" applyFont="1" applyFill="1" applyBorder="1" applyAlignment="1">
      <alignment horizontal="center" vertical="top" wrapText="1"/>
    </xf>
    <xf numFmtId="3" fontId="7" fillId="4" borderId="16" xfId="0" applyNumberFormat="1" applyFont="1" applyFill="1" applyBorder="1" applyAlignment="1">
      <alignment horizontal="center" vertical="top" wrapText="1"/>
    </xf>
    <xf numFmtId="3" fontId="4" fillId="0" borderId="15" xfId="0" applyNumberFormat="1" applyFont="1" applyBorder="1" applyAlignment="1">
      <alignment horizontal="right" wrapText="1"/>
    </xf>
    <xf numFmtId="3" fontId="5" fillId="8" borderId="16" xfId="0" applyNumberFormat="1" applyFont="1" applyFill="1" applyBorder="1" applyAlignment="1">
      <alignment wrapText="1"/>
    </xf>
    <xf numFmtId="0" fontId="6" fillId="3" borderId="0" xfId="0" applyFont="1" applyFill="1" applyBorder="1" applyAlignment="1">
      <alignment vertical="center"/>
    </xf>
    <xf numFmtId="165" fontId="10" fillId="3" borderId="0" xfId="0" applyNumberFormat="1" applyFont="1" applyFill="1" applyBorder="1" applyAlignment="1">
      <alignment vertical="center" wrapText="1"/>
    </xf>
    <xf numFmtId="0" fontId="6" fillId="0" borderId="0" xfId="0" applyFont="1"/>
    <xf numFmtId="3" fontId="6" fillId="0" borderId="15" xfId="0" applyNumberFormat="1" applyFont="1" applyBorder="1" applyAlignment="1"/>
    <xf numFmtId="3" fontId="7" fillId="4" borderId="15" xfId="0" applyNumberFormat="1" applyFont="1" applyFill="1" applyBorder="1" applyAlignment="1">
      <alignment horizontal="right"/>
    </xf>
    <xf numFmtId="166" fontId="4" fillId="0" borderId="0" xfId="0" applyNumberFormat="1" applyFont="1"/>
    <xf numFmtId="3" fontId="5" fillId="4" borderId="41" xfId="0" applyNumberFormat="1" applyFont="1" applyFill="1" applyBorder="1" applyAlignment="1">
      <alignment horizontal="center" vertical="center" wrapText="1"/>
    </xf>
    <xf numFmtId="3" fontId="4" fillId="0" borderId="48" xfId="0" applyNumberFormat="1" applyFont="1" applyBorder="1" applyAlignment="1">
      <alignment horizontal="left" vertical="center" wrapText="1"/>
    </xf>
    <xf numFmtId="3" fontId="4" fillId="0" borderId="38" xfId="0" applyNumberFormat="1" applyFont="1" applyBorder="1" applyAlignment="1">
      <alignment vertical="center" wrapText="1"/>
    </xf>
    <xf numFmtId="3" fontId="4" fillId="0" borderId="48" xfId="0" applyNumberFormat="1" applyFont="1" applyBorder="1" applyAlignment="1">
      <alignment horizontal="left" wrapText="1"/>
    </xf>
    <xf numFmtId="0" fontId="7" fillId="4" borderId="41" xfId="0" applyFont="1" applyFill="1" applyBorder="1" applyAlignment="1">
      <alignment horizontal="center" vertical="center"/>
    </xf>
    <xf numFmtId="0" fontId="4" fillId="0" borderId="38" xfId="0" applyFont="1" applyBorder="1"/>
    <xf numFmtId="0" fontId="20" fillId="6" borderId="15" xfId="0" applyNumberFormat="1" applyFont="1" applyFill="1" applyBorder="1" applyAlignment="1">
      <alignment horizontal="center" wrapText="1"/>
    </xf>
    <xf numFmtId="0" fontId="15" fillId="3" borderId="15" xfId="0" applyNumberFormat="1" applyFont="1" applyFill="1" applyBorder="1" applyAlignment="1">
      <alignment horizontal="center" wrapText="1"/>
    </xf>
    <xf numFmtId="0" fontId="15" fillId="6" borderId="15" xfId="0" applyNumberFormat="1" applyFont="1" applyFill="1" applyBorder="1" applyAlignment="1">
      <alignment horizontal="center" wrapText="1"/>
    </xf>
    <xf numFmtId="0" fontId="15" fillId="0" borderId="15" xfId="0" applyNumberFormat="1" applyFont="1" applyFill="1" applyBorder="1" applyAlignment="1">
      <alignment horizontal="center" wrapText="1"/>
    </xf>
    <xf numFmtId="3" fontId="5" fillId="8" borderId="54" xfId="0" applyNumberFormat="1" applyFont="1" applyFill="1" applyBorder="1" applyAlignment="1">
      <alignment wrapText="1"/>
    </xf>
    <xf numFmtId="3" fontId="7" fillId="8" borderId="55" xfId="0" applyNumberFormat="1" applyFont="1" applyFill="1" applyBorder="1" applyAlignment="1">
      <alignment vertical="center" wrapText="1"/>
    </xf>
    <xf numFmtId="0" fontId="31" fillId="0" borderId="0" xfId="0" applyFont="1" applyAlignment="1">
      <alignment wrapText="1"/>
    </xf>
    <xf numFmtId="0" fontId="7" fillId="8" borderId="38" xfId="0" applyFont="1" applyFill="1" applyBorder="1" applyAlignment="1">
      <alignment horizontal="center" vertical="center" wrapText="1"/>
    </xf>
    <xf numFmtId="0" fontId="21" fillId="3" borderId="0" xfId="0" applyFont="1" applyFill="1" applyBorder="1"/>
    <xf numFmtId="0" fontId="19" fillId="3" borderId="0" xfId="0" applyFont="1" applyFill="1" applyBorder="1"/>
    <xf numFmtId="3" fontId="0" fillId="0" borderId="0" xfId="0" applyNumberFormat="1" applyFill="1"/>
    <xf numFmtId="0" fontId="4" fillId="0" borderId="0" xfId="0" applyFont="1" applyAlignment="1"/>
    <xf numFmtId="0" fontId="32" fillId="0" borderId="0" xfId="0" applyFont="1" applyAlignment="1">
      <alignment horizontal="right"/>
    </xf>
    <xf numFmtId="0" fontId="33" fillId="3" borderId="5" xfId="0" applyFont="1" applyFill="1" applyBorder="1" applyAlignment="1">
      <alignment horizontal="right"/>
    </xf>
    <xf numFmtId="0" fontId="13" fillId="0" borderId="0" xfId="0" applyFont="1" applyFill="1" applyAlignment="1"/>
    <xf numFmtId="0" fontId="7" fillId="8" borderId="41" xfId="0" applyFont="1" applyFill="1" applyBorder="1" applyAlignment="1">
      <alignment horizontal="center" vertical="center"/>
    </xf>
    <xf numFmtId="0" fontId="19" fillId="0" borderId="0" xfId="0" applyFont="1"/>
    <xf numFmtId="3" fontId="4" fillId="0" borderId="38"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8" xfId="0" applyNumberFormat="1" applyFont="1" applyFill="1" applyBorder="1" applyAlignment="1">
      <alignment horizontal="right"/>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24" fillId="2" borderId="0" xfId="0" applyFont="1" applyFill="1" applyBorder="1" applyAlignment="1">
      <alignment horizontal="center" wrapText="1"/>
    </xf>
    <xf numFmtId="3" fontId="10" fillId="3" borderId="0" xfId="0" applyNumberFormat="1" applyFont="1" applyFill="1" applyBorder="1" applyAlignment="1">
      <alignment horizontal="center" vertical="center" wrapText="1"/>
    </xf>
    <xf numFmtId="3" fontId="10" fillId="3" borderId="0" xfId="0" applyNumberFormat="1" applyFont="1" applyFill="1" applyBorder="1" applyAlignment="1">
      <alignment horizontal="left" vertical="center" wrapText="1"/>
    </xf>
    <xf numFmtId="3" fontId="34" fillId="8" borderId="32" xfId="0" applyNumberFormat="1" applyFont="1" applyFill="1" applyBorder="1" applyAlignment="1">
      <alignment vertical="center" wrapText="1"/>
    </xf>
    <xf numFmtId="3" fontId="34" fillId="8" borderId="33" xfId="0" applyNumberFormat="1" applyFont="1" applyFill="1" applyBorder="1" applyAlignment="1">
      <alignment horizontal="center" vertical="center" wrapText="1"/>
    </xf>
    <xf numFmtId="3" fontId="34" fillId="8" borderId="33" xfId="0" applyNumberFormat="1" applyFont="1" applyFill="1" applyBorder="1" applyAlignment="1">
      <alignment vertical="center" wrapText="1"/>
    </xf>
    <xf numFmtId="0" fontId="36" fillId="0" borderId="0" xfId="0" applyFont="1" applyAlignment="1">
      <alignment vertical="center" wrapText="1"/>
    </xf>
    <xf numFmtId="3" fontId="7" fillId="8" borderId="15" xfId="0" applyNumberFormat="1" applyFont="1" applyFill="1" applyBorder="1" applyAlignment="1">
      <alignment horizontal="center" vertical="center" wrapText="1"/>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13" fillId="0" borderId="57"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3" borderId="0" xfId="0" applyNumberFormat="1" applyFont="1" applyFill="1" applyBorder="1" applyAlignment="1">
      <alignment horizontal="right" vertical="center"/>
    </xf>
    <xf numFmtId="165" fontId="5" fillId="3"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1" fillId="0" borderId="0" xfId="0" applyFont="1" applyFill="1"/>
    <xf numFmtId="0" fontId="37" fillId="3" borderId="0" xfId="0" applyFont="1" applyFill="1" applyBorder="1" applyAlignment="1">
      <alignment vertical="center" wrapText="1"/>
    </xf>
    <xf numFmtId="3" fontId="37" fillId="3" borderId="0" xfId="0" applyNumberFormat="1" applyFont="1" applyFill="1" applyBorder="1" applyAlignment="1">
      <alignment horizontal="center" vertical="center"/>
    </xf>
    <xf numFmtId="0" fontId="37"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0" fontId="37" fillId="3" borderId="0" xfId="0" applyFont="1" applyFill="1" applyBorder="1" applyAlignment="1">
      <alignment vertical="center"/>
    </xf>
    <xf numFmtId="0" fontId="37" fillId="3" borderId="0" xfId="0" applyFont="1" applyFill="1" applyBorder="1"/>
    <xf numFmtId="0" fontId="37" fillId="3" borderId="0" xfId="0" applyFont="1" applyFill="1" applyBorder="1" applyAlignment="1">
      <alignment horizontal="center" wrapText="1"/>
    </xf>
    <xf numFmtId="165" fontId="37" fillId="3" borderId="0" xfId="0" applyNumberFormat="1" applyFont="1" applyFill="1" applyBorder="1" applyAlignment="1">
      <alignment horizontal="right" vertical="center"/>
    </xf>
    <xf numFmtId="3" fontId="7" fillId="4" borderId="15" xfId="0" applyNumberFormat="1" applyFont="1" applyFill="1" applyBorder="1" applyAlignment="1">
      <alignment horizontal="right" vertical="center" wrapText="1"/>
    </xf>
    <xf numFmtId="3" fontId="34" fillId="4" borderId="16" xfId="0" applyNumberFormat="1" applyFont="1" applyFill="1" applyBorder="1" applyAlignment="1">
      <alignment horizontal="right" vertical="center" wrapText="1"/>
    </xf>
    <xf numFmtId="3" fontId="6" fillId="0" borderId="15" xfId="0" applyNumberFormat="1" applyFont="1" applyBorder="1" applyAlignment="1">
      <alignment horizontal="right" vertical="center" wrapText="1"/>
    </xf>
    <xf numFmtId="3" fontId="4" fillId="0" borderId="16" xfId="0" applyNumberFormat="1" applyFont="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36" xfId="0" applyNumberFormat="1" applyFont="1" applyBorder="1" applyAlignment="1">
      <alignment horizontal="right" vertical="center" wrapText="1"/>
    </xf>
    <xf numFmtId="3" fontId="7" fillId="4" borderId="18"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8" borderId="15" xfId="0" applyNumberFormat="1" applyFont="1" applyFill="1" applyBorder="1" applyAlignment="1">
      <alignment horizontal="right" vertical="center" wrapText="1"/>
    </xf>
    <xf numFmtId="3" fontId="7" fillId="8" borderId="18" xfId="0" applyNumberFormat="1" applyFont="1" applyFill="1" applyBorder="1" applyAlignment="1">
      <alignment horizontal="right" vertical="center" wrapText="1"/>
    </xf>
    <xf numFmtId="3" fontId="7" fillId="4" borderId="15" xfId="0" applyNumberFormat="1" applyFont="1" applyFill="1" applyBorder="1" applyAlignment="1">
      <alignment horizontal="right" vertical="center"/>
    </xf>
    <xf numFmtId="3" fontId="7" fillId="4" borderId="16" xfId="0" applyNumberFormat="1" applyFont="1" applyFill="1" applyBorder="1" applyAlignment="1">
      <alignment horizontal="right" vertical="center" wrapText="1"/>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3" fontId="7" fillId="4" borderId="16" xfId="0" applyNumberFormat="1" applyFont="1" applyFill="1" applyBorder="1" applyAlignment="1">
      <alignment horizontal="right"/>
    </xf>
    <xf numFmtId="3" fontId="7" fillId="4" borderId="19" xfId="0" applyNumberFormat="1" applyFont="1" applyFill="1" applyBorder="1" applyAlignment="1">
      <alignment horizontal="right"/>
    </xf>
    <xf numFmtId="3" fontId="5" fillId="8" borderId="16" xfId="0" applyNumberFormat="1" applyFont="1" applyFill="1" applyBorder="1" applyAlignment="1">
      <alignment horizontal="right" wrapText="1"/>
    </xf>
    <xf numFmtId="3" fontId="5" fillId="8" borderId="54" xfId="0" applyNumberFormat="1" applyFont="1" applyFill="1" applyBorder="1" applyAlignment="1">
      <alignment horizontal="right" wrapText="1"/>
    </xf>
    <xf numFmtId="3" fontId="7" fillId="8" borderId="19" xfId="0" applyNumberFormat="1" applyFont="1" applyFill="1" applyBorder="1" applyAlignment="1">
      <alignment horizontal="right" vertical="center" wrapText="1"/>
    </xf>
    <xf numFmtId="0" fontId="4" fillId="0" borderId="34" xfId="0" applyFont="1" applyBorder="1" applyAlignment="1">
      <alignment vertical="center" wrapText="1"/>
    </xf>
    <xf numFmtId="3" fontId="4" fillId="0" borderId="16" xfId="0" applyNumberFormat="1" applyFont="1" applyBorder="1" applyAlignment="1">
      <alignment horizontal="right" wrapText="1"/>
    </xf>
    <xf numFmtId="3" fontId="6" fillId="0" borderId="15" xfId="0" applyNumberFormat="1" applyFont="1" applyBorder="1" applyAlignment="1">
      <alignment horizontal="right" wrapText="1"/>
    </xf>
    <xf numFmtId="3" fontId="4" fillId="0" borderId="38" xfId="0" applyNumberFormat="1" applyFont="1" applyBorder="1" applyAlignment="1">
      <alignment horizontal="right" wrapText="1"/>
    </xf>
    <xf numFmtId="3" fontId="4" fillId="0" borderId="36" xfId="0" applyNumberFormat="1" applyFont="1" applyBorder="1" applyAlignment="1">
      <alignment horizontal="right" wrapText="1"/>
    </xf>
    <xf numFmtId="3" fontId="5" fillId="4" borderId="16" xfId="0" applyNumberFormat="1" applyFont="1" applyFill="1" applyBorder="1" applyAlignment="1">
      <alignment horizontal="right" wrapText="1"/>
    </xf>
    <xf numFmtId="3" fontId="7" fillId="8" borderId="16" xfId="0" applyNumberFormat="1" applyFont="1" applyFill="1" applyBorder="1" applyAlignment="1">
      <alignment horizontal="right" vertical="center" wrapText="1"/>
    </xf>
    <xf numFmtId="3" fontId="4" fillId="0" borderId="15" xfId="0" applyNumberFormat="1" applyFont="1" applyBorder="1" applyAlignment="1">
      <alignment horizontal="right" vertical="center"/>
    </xf>
    <xf numFmtId="3" fontId="5" fillId="8" borderId="16" xfId="0" applyNumberFormat="1" applyFont="1" applyFill="1" applyBorder="1" applyAlignment="1">
      <alignment horizontal="right" vertical="center" wrapText="1"/>
    </xf>
    <xf numFmtId="3" fontId="6" fillId="0" borderId="38" xfId="0" applyNumberFormat="1" applyFont="1" applyFill="1" applyBorder="1" applyAlignment="1">
      <alignment horizontal="right" vertical="center" wrapText="1"/>
    </xf>
    <xf numFmtId="3" fontId="38" fillId="6" borderId="15" xfId="0" applyNumberFormat="1" applyFont="1" applyFill="1" applyBorder="1" applyAlignment="1">
      <alignment horizontal="right" wrapText="1"/>
    </xf>
    <xf numFmtId="0" fontId="4" fillId="3" borderId="0" xfId="0" applyFont="1" applyFill="1" applyBorder="1" applyAlignment="1">
      <alignment vertical="center"/>
    </xf>
    <xf numFmtId="3" fontId="18" fillId="3" borderId="0" xfId="0" applyNumberFormat="1" applyFont="1" applyFill="1" applyBorder="1" applyAlignment="1">
      <alignment horizontal="left" vertical="center" wrapText="1"/>
    </xf>
    <xf numFmtId="3" fontId="18" fillId="3"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9" fillId="3" borderId="0" xfId="0" applyFont="1" applyFill="1" applyBorder="1" applyAlignment="1">
      <alignment vertical="center" wrapText="1"/>
    </xf>
    <xf numFmtId="0" fontId="40" fillId="0" borderId="0" xfId="0" applyFont="1" applyAlignment="1">
      <alignment horizontal="left" vertical="center"/>
    </xf>
    <xf numFmtId="3" fontId="38" fillId="6" borderId="16" xfId="0" applyNumberFormat="1" applyFont="1" applyFill="1" applyBorder="1" applyAlignment="1">
      <alignment horizontal="right" wrapText="1"/>
    </xf>
    <xf numFmtId="3" fontId="41" fillId="7" borderId="18" xfId="0" applyNumberFormat="1" applyFont="1" applyFill="1" applyBorder="1" applyAlignment="1">
      <alignment horizontal="right" wrapText="1"/>
    </xf>
    <xf numFmtId="3" fontId="41" fillId="7" borderId="19" xfId="0" applyNumberFormat="1" applyFont="1" applyFill="1" applyBorder="1" applyAlignment="1">
      <alignment horizontal="right" wrapText="1"/>
    </xf>
    <xf numFmtId="0" fontId="7" fillId="8" borderId="38" xfId="0" applyFont="1" applyFill="1" applyBorder="1" applyAlignment="1">
      <alignment horizontal="center" vertical="center"/>
    </xf>
    <xf numFmtId="3" fontId="34" fillId="4" borderId="15" xfId="0" applyNumberFormat="1" applyFont="1" applyFill="1" applyBorder="1" applyAlignment="1"/>
    <xf numFmtId="3" fontId="34" fillId="8" borderId="16" xfId="0" applyNumberFormat="1" applyFont="1" applyFill="1" applyBorder="1" applyAlignment="1"/>
    <xf numFmtId="0" fontId="42" fillId="8" borderId="17" xfId="0" applyFont="1" applyFill="1" applyBorder="1" applyAlignment="1">
      <alignment horizontal="left" vertical="center" wrapText="1"/>
    </xf>
    <xf numFmtId="3" fontId="33" fillId="0" borderId="18" xfId="0" applyNumberFormat="1" applyFont="1" applyBorder="1" applyAlignment="1"/>
    <xf numFmtId="3" fontId="42" fillId="4" borderId="18" xfId="0" applyNumberFormat="1" applyFont="1" applyFill="1" applyBorder="1" applyAlignment="1"/>
    <xf numFmtId="0" fontId="31" fillId="0" borderId="0" xfId="0" applyFont="1" applyFill="1"/>
    <xf numFmtId="3" fontId="7" fillId="8" borderId="18" xfId="0" applyNumberFormat="1" applyFont="1" applyFill="1" applyBorder="1" applyAlignment="1">
      <alignment horizontal="right"/>
    </xf>
    <xf numFmtId="3" fontId="7" fillId="4" borderId="9" xfId="0" applyNumberFormat="1" applyFont="1" applyFill="1" applyBorder="1" applyAlignment="1">
      <alignment horizontal="center" vertical="center" wrapText="1"/>
    </xf>
    <xf numFmtId="0" fontId="0" fillId="3" borderId="0" xfId="0" applyFill="1"/>
    <xf numFmtId="0" fontId="13" fillId="3" borderId="0" xfId="0" applyFont="1" applyFill="1" applyBorder="1"/>
    <xf numFmtId="0" fontId="45" fillId="3" borderId="0" xfId="0" applyFont="1" applyFill="1" applyBorder="1" applyAlignment="1">
      <alignment horizontal="right"/>
    </xf>
    <xf numFmtId="3" fontId="7" fillId="4" borderId="8" xfId="0" applyNumberFormat="1" applyFont="1" applyFill="1" applyBorder="1" applyAlignment="1">
      <alignment horizontal="center" vertical="center" wrapText="1"/>
    </xf>
    <xf numFmtId="3" fontId="7" fillId="4" borderId="9" xfId="0" applyNumberFormat="1" applyFont="1" applyFill="1" applyBorder="1" applyAlignment="1">
      <alignment horizontal="left" vertical="top" wrapText="1"/>
    </xf>
    <xf numFmtId="0" fontId="46" fillId="10" borderId="65" xfId="0" applyFont="1" applyFill="1" applyBorder="1" applyAlignment="1">
      <alignment wrapText="1"/>
    </xf>
    <xf numFmtId="0" fontId="46" fillId="10" borderId="66" xfId="0" applyFont="1" applyFill="1" applyBorder="1" applyAlignment="1">
      <alignment wrapText="1"/>
    </xf>
    <xf numFmtId="0" fontId="46" fillId="10" borderId="67" xfId="0" applyFont="1" applyFill="1" applyBorder="1" applyAlignment="1">
      <alignment wrapText="1"/>
    </xf>
    <xf numFmtId="0" fontId="47" fillId="9" borderId="68" xfId="0" applyFont="1" applyFill="1" applyBorder="1" applyAlignment="1">
      <alignment horizontal="left" wrapText="1"/>
    </xf>
    <xf numFmtId="0" fontId="47" fillId="9" borderId="69" xfId="0" applyFont="1" applyFill="1" applyBorder="1" applyAlignment="1">
      <alignment horizontal="center" wrapText="1"/>
    </xf>
    <xf numFmtId="3" fontId="48" fillId="0" borderId="70" xfId="0" applyNumberFormat="1" applyFont="1" applyBorder="1"/>
    <xf numFmtId="3" fontId="49" fillId="11" borderId="71" xfId="0" applyNumberFormat="1" applyFont="1" applyFill="1" applyBorder="1"/>
    <xf numFmtId="0" fontId="50" fillId="0" borderId="68" xfId="0" applyFont="1" applyBorder="1" applyAlignment="1">
      <alignment horizontal="left" wrapText="1"/>
    </xf>
    <xf numFmtId="0" fontId="50" fillId="0" borderId="69" xfId="0" applyFont="1" applyBorder="1" applyAlignment="1">
      <alignment horizontal="center" wrapText="1"/>
    </xf>
    <xf numFmtId="0" fontId="50" fillId="9" borderId="68" xfId="0" applyFont="1" applyFill="1" applyBorder="1" applyAlignment="1">
      <alignment horizontal="left" wrapText="1"/>
    </xf>
    <xf numFmtId="0" fontId="50" fillId="9" borderId="69" xfId="0" applyFont="1" applyFill="1" applyBorder="1" applyAlignment="1">
      <alignment horizontal="center" wrapText="1"/>
    </xf>
    <xf numFmtId="0" fontId="47" fillId="0" borderId="68" xfId="0" applyFont="1" applyBorder="1" applyAlignment="1">
      <alignment horizontal="left" wrapText="1"/>
    </xf>
    <xf numFmtId="0" fontId="47" fillId="0" borderId="69" xfId="0" applyFont="1" applyBorder="1" applyAlignment="1">
      <alignment horizontal="center" wrapText="1"/>
    </xf>
    <xf numFmtId="0" fontId="47" fillId="0" borderId="72" xfId="0" applyFont="1" applyBorder="1" applyAlignment="1">
      <alignment horizontal="left" wrapText="1"/>
    </xf>
    <xf numFmtId="0" fontId="47" fillId="0" borderId="73" xfId="0" applyFont="1" applyBorder="1" applyAlignment="1">
      <alignment horizontal="center" wrapText="1"/>
    </xf>
    <xf numFmtId="3" fontId="48" fillId="0" borderId="74" xfId="0" applyNumberFormat="1" applyFont="1" applyBorder="1"/>
    <xf numFmtId="3" fontId="49" fillId="11" borderId="75" xfId="0" applyNumberFormat="1" applyFont="1" applyFill="1" applyBorder="1"/>
    <xf numFmtId="0" fontId="44" fillId="3" borderId="0" xfId="0" applyFont="1" applyFill="1" applyAlignment="1">
      <alignment wrapText="1"/>
    </xf>
    <xf numFmtId="0" fontId="44" fillId="3" borderId="0" xfId="0" applyFont="1" applyFill="1"/>
    <xf numFmtId="3" fontId="44" fillId="3" borderId="0" xfId="0" applyNumberFormat="1" applyFont="1" applyFill="1"/>
    <xf numFmtId="0" fontId="44" fillId="0" borderId="0" xfId="0" applyFont="1" applyAlignment="1">
      <alignment wrapText="1"/>
    </xf>
    <xf numFmtId="0" fontId="44" fillId="0" borderId="0" xfId="0" applyFont="1"/>
    <xf numFmtId="3" fontId="44" fillId="0" borderId="0" xfId="0" applyNumberFormat="1" applyFont="1"/>
    <xf numFmtId="0" fontId="3" fillId="3" borderId="0" xfId="0" applyFont="1" applyFill="1" applyAlignment="1">
      <alignment horizontal="center"/>
    </xf>
    <xf numFmtId="3" fontId="3" fillId="3" borderId="0" xfId="0" applyNumberFormat="1" applyFont="1" applyFill="1"/>
    <xf numFmtId="3" fontId="0" fillId="3" borderId="0" xfId="0" applyNumberFormat="1" applyFill="1" applyAlignment="1">
      <alignment horizontal="right"/>
    </xf>
    <xf numFmtId="3" fontId="7" fillId="4" borderId="8" xfId="0" applyNumberFormat="1" applyFont="1" applyFill="1" applyBorder="1" applyAlignment="1">
      <alignment horizontal="left" vertical="top" wrapText="1"/>
    </xf>
    <xf numFmtId="3" fontId="7" fillId="4" borderId="9" xfId="0" applyNumberFormat="1" applyFont="1" applyFill="1" applyBorder="1" applyAlignment="1">
      <alignment horizontal="center" vertical="top" wrapText="1"/>
    </xf>
    <xf numFmtId="0" fontId="46" fillId="0" borderId="68" xfId="0" applyFont="1" applyBorder="1" applyAlignment="1">
      <alignment horizontal="left" vertical="center" wrapText="1"/>
    </xf>
    <xf numFmtId="0" fontId="47" fillId="0" borderId="69" xfId="0" applyFont="1" applyBorder="1" applyAlignment="1">
      <alignment horizontal="center" vertical="center" wrapText="1"/>
    </xf>
    <xf numFmtId="3" fontId="3" fillId="0" borderId="69" xfId="0" applyNumberFormat="1" applyFont="1" applyBorder="1"/>
    <xf numFmtId="0" fontId="47" fillId="0" borderId="68" xfId="0" applyFont="1" applyBorder="1" applyAlignment="1">
      <alignment horizontal="left" vertical="center" wrapText="1"/>
    </xf>
    <xf numFmtId="0" fontId="50" fillId="0" borderId="68" xfId="0" applyFont="1" applyBorder="1" applyAlignment="1">
      <alignment horizontal="left" vertical="center" wrapText="1"/>
    </xf>
    <xf numFmtId="0" fontId="50" fillId="0" borderId="69" xfId="0" applyFont="1" applyBorder="1" applyAlignment="1">
      <alignment horizontal="center" vertical="center" wrapText="1"/>
    </xf>
    <xf numFmtId="0" fontId="51" fillId="0" borderId="68" xfId="0" applyFont="1" applyBorder="1" applyAlignment="1">
      <alignment horizontal="left" vertical="center" wrapText="1"/>
    </xf>
    <xf numFmtId="0" fontId="51" fillId="0" borderId="69" xfId="0" applyFont="1" applyBorder="1" applyAlignment="1">
      <alignment horizontal="center" vertical="center" wrapText="1"/>
    </xf>
    <xf numFmtId="0" fontId="50" fillId="0" borderId="72" xfId="0" applyFont="1" applyBorder="1" applyAlignment="1">
      <alignment horizontal="left" vertical="center" wrapText="1"/>
    </xf>
    <xf numFmtId="0" fontId="50" fillId="0" borderId="73" xfId="0" applyFont="1" applyBorder="1" applyAlignment="1">
      <alignment horizontal="center" vertical="center" wrapText="1"/>
    </xf>
    <xf numFmtId="3" fontId="3" fillId="0" borderId="73" xfId="0" applyNumberFormat="1" applyFont="1" applyBorder="1"/>
    <xf numFmtId="0" fontId="3" fillId="3" borderId="0" xfId="0" applyFont="1" applyFill="1" applyAlignment="1">
      <alignment wrapText="1"/>
    </xf>
    <xf numFmtId="0" fontId="3" fillId="0" borderId="0" xfId="0" applyFont="1" applyAlignment="1">
      <alignment horizontal="center"/>
    </xf>
    <xf numFmtId="3" fontId="3" fillId="0" borderId="0" xfId="0" applyNumberFormat="1" applyFont="1"/>
    <xf numFmtId="3" fontId="52" fillId="11" borderId="71" xfId="0" applyNumberFormat="1" applyFont="1" applyFill="1" applyBorder="1"/>
    <xf numFmtId="3" fontId="52" fillId="11" borderId="75" xfId="0" applyNumberFormat="1" applyFont="1" applyFill="1" applyBorder="1"/>
    <xf numFmtId="3" fontId="7" fillId="8" borderId="33" xfId="0" applyNumberFormat="1"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8" borderId="38" xfId="0" applyFont="1" applyFill="1" applyBorder="1" applyAlignment="1">
      <alignment horizontal="center" vertical="center"/>
    </xf>
    <xf numFmtId="0" fontId="25" fillId="2" borderId="27"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6" fillId="2" borderId="0" xfId="0" applyFont="1" applyFill="1" applyBorder="1" applyAlignment="1">
      <alignment horizontal="center"/>
    </xf>
    <xf numFmtId="0" fontId="31" fillId="0" borderId="0" xfId="0" applyNumberFormat="1" applyFont="1" applyAlignment="1">
      <alignment horizontal="justify" wrapText="1"/>
    </xf>
    <xf numFmtId="0" fontId="24" fillId="2" borderId="0" xfId="0" applyFont="1" applyFill="1" applyBorder="1" applyAlignment="1">
      <alignment horizontal="center" wrapText="1"/>
    </xf>
    <xf numFmtId="0" fontId="23" fillId="2" borderId="27"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3" fillId="0" borderId="0" xfId="0" applyFont="1" applyAlignment="1">
      <alignment horizontal="center" vertical="center"/>
    </xf>
    <xf numFmtId="0" fontId="7" fillId="8"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52" xfId="0" applyNumberFormat="1" applyFont="1" applyFill="1" applyBorder="1" applyAlignment="1">
      <alignment horizontal="center" vertical="center" wrapText="1"/>
    </xf>
    <xf numFmtId="3" fontId="7" fillId="8" borderId="9"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3" fontId="7" fillId="8" borderId="2" xfId="0" applyNumberFormat="1" applyFont="1" applyFill="1" applyBorder="1" applyAlignment="1">
      <alignment horizontal="right" vertical="center"/>
    </xf>
    <xf numFmtId="3" fontId="7" fillId="8" borderId="3" xfId="0" applyNumberFormat="1" applyFont="1" applyFill="1" applyBorder="1" applyAlignment="1">
      <alignment horizontal="right" vertical="center"/>
    </xf>
    <xf numFmtId="3" fontId="7" fillId="8" borderId="5" xfId="0" applyNumberFormat="1" applyFont="1" applyFill="1" applyBorder="1" applyAlignment="1">
      <alignment horizontal="right" vertical="center"/>
    </xf>
    <xf numFmtId="3" fontId="7" fillId="8" borderId="6" xfId="0" applyNumberFormat="1" applyFont="1" applyFill="1" applyBorder="1" applyAlignment="1">
      <alignment horizontal="right" vertical="center"/>
    </xf>
    <xf numFmtId="0" fontId="13" fillId="0" borderId="0" xfId="0" applyFont="1" applyAlignment="1">
      <alignment horizontal="center"/>
    </xf>
    <xf numFmtId="0" fontId="43" fillId="0" borderId="61" xfId="0" applyFont="1" applyBorder="1" applyAlignment="1">
      <alignment horizontal="left" vertical="center" wrapText="1"/>
    </xf>
    <xf numFmtId="0" fontId="43" fillId="0" borderId="62" xfId="0" applyFont="1" applyBorder="1" applyAlignment="1">
      <alignment horizontal="left" vertical="center" wrapText="1"/>
    </xf>
    <xf numFmtId="0" fontId="43" fillId="0" borderId="63" xfId="0" applyFont="1" applyBorder="1" applyAlignment="1">
      <alignment horizontal="left"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3" fontId="7" fillId="4" borderId="2" xfId="0" applyNumberFormat="1" applyFont="1" applyFill="1" applyBorder="1" applyAlignment="1">
      <alignment horizontal="center" vertical="center"/>
    </xf>
    <xf numFmtId="3" fontId="7" fillId="4" borderId="3" xfId="0" applyNumberFormat="1" applyFont="1" applyFill="1" applyBorder="1" applyAlignment="1">
      <alignment horizontal="center" vertical="center"/>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51"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xf>
    <xf numFmtId="3" fontId="7" fillId="8" borderId="3" xfId="0" applyNumberFormat="1" applyFont="1" applyFill="1" applyBorder="1" applyAlignment="1">
      <alignment horizontal="center" vertical="center"/>
    </xf>
    <xf numFmtId="3" fontId="7" fillId="8" borderId="5"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21"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0" fontId="7" fillId="8" borderId="14"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52" xfId="0" applyNumberFormat="1" applyFont="1" applyFill="1" applyBorder="1" applyAlignment="1">
      <alignment horizontal="center" vertical="center" wrapText="1"/>
    </xf>
    <xf numFmtId="3" fontId="7" fillId="4" borderId="53" xfId="0" applyNumberFormat="1" applyFont="1" applyFill="1" applyBorder="1" applyAlignment="1">
      <alignment horizontal="center" vertical="center" wrapText="1"/>
    </xf>
    <xf numFmtId="0" fontId="13" fillId="0" borderId="0" xfId="0" applyFont="1" applyFill="1" applyAlignment="1">
      <alignment horizontal="center"/>
    </xf>
    <xf numFmtId="0" fontId="7" fillId="8" borderId="21"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33"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36" xfId="0" applyFont="1" applyFill="1" applyBorder="1" applyAlignment="1">
      <alignment horizontal="center" vertical="center"/>
    </xf>
    <xf numFmtId="0" fontId="7" fillId="4" borderId="43"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3"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9" xfId="0" applyFont="1" applyFill="1" applyBorder="1" applyAlignment="1">
      <alignment horizontal="center"/>
    </xf>
    <xf numFmtId="0" fontId="7" fillId="4" borderId="42"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14"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38" xfId="0" applyFont="1" applyFill="1" applyBorder="1" applyAlignment="1">
      <alignment horizontal="center" vertical="center"/>
    </xf>
    <xf numFmtId="0" fontId="7" fillId="8" borderId="20" xfId="0" applyFont="1" applyFill="1" applyBorder="1" applyAlignment="1">
      <alignment horizontal="center" vertical="center"/>
    </xf>
    <xf numFmtId="0" fontId="7" fillId="8" borderId="50" xfId="0" applyFont="1" applyFill="1" applyBorder="1" applyAlignment="1">
      <alignment horizontal="center" vertical="center"/>
    </xf>
    <xf numFmtId="0" fontId="7" fillId="8" borderId="9" xfId="0" applyFont="1" applyFill="1" applyBorder="1" applyAlignment="1">
      <alignment horizontal="center" vertical="center"/>
    </xf>
    <xf numFmtId="0" fontId="4" fillId="3" borderId="61" xfId="0" applyFont="1" applyFill="1" applyBorder="1" applyAlignment="1">
      <alignment horizontal="left" vertical="center" wrapText="1"/>
    </xf>
    <xf numFmtId="0" fontId="4" fillId="3" borderId="62" xfId="0" applyFont="1" applyFill="1" applyBorder="1" applyAlignment="1">
      <alignment horizontal="left" vertical="center" wrapText="1"/>
    </xf>
    <xf numFmtId="0" fontId="4" fillId="3" borderId="63" xfId="0" applyFont="1" applyFill="1" applyBorder="1" applyAlignment="1">
      <alignment horizontal="left" vertical="center" wrapText="1"/>
    </xf>
    <xf numFmtId="0" fontId="14" fillId="4" borderId="32"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60"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58" xfId="0" applyFont="1" applyFill="1" applyBorder="1" applyAlignment="1">
      <alignment horizontal="center" vertical="center" wrapText="1"/>
    </xf>
    <xf numFmtId="0" fontId="13" fillId="3" borderId="5" xfId="0" applyFont="1" applyFill="1" applyBorder="1" applyAlignment="1">
      <alignment horizontal="center"/>
    </xf>
    <xf numFmtId="3" fontId="7" fillId="4" borderId="9" xfId="0" applyNumberFormat="1" applyFont="1" applyFill="1" applyBorder="1" applyAlignment="1">
      <alignment horizontal="center" wrapText="1"/>
    </xf>
    <xf numFmtId="3" fontId="7" fillId="4" borderId="10" xfId="0" applyNumberFormat="1" applyFont="1" applyFill="1" applyBorder="1" applyAlignment="1">
      <alignment horizontal="center" wrapText="1"/>
    </xf>
    <xf numFmtId="0" fontId="13" fillId="3" borderId="64" xfId="0" applyFont="1" applyFill="1" applyBorder="1" applyAlignment="1">
      <alignment horizontal="center"/>
    </xf>
    <xf numFmtId="0" fontId="13" fillId="3" borderId="0" xfId="0" applyFont="1" applyFill="1" applyBorder="1" applyAlignment="1">
      <alignment horizontal="center"/>
    </xf>
    <xf numFmtId="3" fontId="33" fillId="3" borderId="15" xfId="0" applyNumberFormat="1" applyFont="1" applyFill="1" applyBorder="1" applyAlignment="1">
      <alignment horizontal="right" vertical="center" wrapText="1"/>
    </xf>
    <xf numFmtId="3" fontId="33" fillId="3" borderId="16" xfId="0" applyNumberFormat="1" applyFont="1" applyFill="1" applyBorder="1" applyAlignment="1">
      <alignment horizontal="right" vertical="center" wrapText="1"/>
    </xf>
    <xf numFmtId="3" fontId="34" fillId="4" borderId="18" xfId="0" applyNumberFormat="1" applyFont="1" applyFill="1" applyBorder="1" applyAlignment="1"/>
    <xf numFmtId="3" fontId="34" fillId="8" borderId="19" xfId="0" applyNumberFormat="1" applyFont="1" applyFill="1" applyBorder="1" applyAlignment="1"/>
    <xf numFmtId="3" fontId="33" fillId="3" borderId="15" xfId="0" applyNumberFormat="1" applyFont="1" applyFill="1" applyBorder="1" applyAlignment="1">
      <alignment horizontal="right"/>
    </xf>
    <xf numFmtId="0" fontId="7" fillId="8" borderId="41" xfId="0" applyFont="1" applyFill="1" applyBorder="1"/>
    <xf numFmtId="3" fontId="4" fillId="0" borderId="18" xfId="0" applyNumberFormat="1" applyFont="1" applyBorder="1" applyAlignment="1">
      <alignment vertical="center"/>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a:t>Pjesa e tregut</a:t>
            </a: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15:layout/>
                </c:ext>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15:layout/>
                </c:ext>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15:layout/>
                </c:ext>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15:layout/>
                </c:ext>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15:layout/>
                </c:ext>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15:layout/>
                </c:ext>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15:layout/>
                </c:ext>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15:layout/>
                </c:ext>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15:layout/>
                </c:ext>
              </c:extLst>
            </c:dLbl>
            <c:dLbl>
              <c:idx val="9"/>
              <c:layout>
                <c:manualLayout>
                  <c:x val="-3.617884315964251E-2"/>
                  <c:y val="-6.7556476274176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15:layout/>
                </c:ext>
              </c:extLst>
            </c:dLbl>
            <c:dLbl>
              <c:idx val="10"/>
              <c:layout>
                <c:manualLayout>
                  <c:x val="-4.2989221514507653E-2"/>
                  <c:y val="-6.6023622047244185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15:layout/>
                </c:ext>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15:layout/>
                </c:ext>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15:layout/>
                </c:ext>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15:layout/>
                </c:ext>
              </c:extLst>
            </c:dLbl>
            <c:dLbl>
              <c:idx val="14"/>
              <c:layout>
                <c:manualLayout>
                  <c:x val="-5.4242293229679966E-2"/>
                  <c:y val="-7.139892808961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15:layout/>
                </c:ext>
              </c:extLst>
            </c:dLbl>
            <c:dLbl>
              <c:idx val="15"/>
              <c:layout>
                <c:manualLayout>
                  <c:x val="-3.6245953214751034E-2"/>
                  <c:y val="-5.2993315472390626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15:layout/>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7.8360834759280115E-2</c:v>
                </c:pt>
                <c:pt idx="1">
                  <c:v>0.1146090612827502</c:v>
                </c:pt>
                <c:pt idx="2">
                  <c:v>8.0962707550495713E-2</c:v>
                </c:pt>
                <c:pt idx="3">
                  <c:v>6.9451404593411689E-2</c:v>
                </c:pt>
                <c:pt idx="4">
                  <c:v>9.6674720758059107E-2</c:v>
                </c:pt>
                <c:pt idx="5">
                  <c:v>7.2946679622002283E-2</c:v>
                </c:pt>
                <c:pt idx="6">
                  <c:v>2.7341032012863618E-2</c:v>
                </c:pt>
                <c:pt idx="7">
                  <c:v>8.8003645837811811E-2</c:v>
                </c:pt>
                <c:pt idx="8">
                  <c:v>5.6600600187451097E-2</c:v>
                </c:pt>
                <c:pt idx="9">
                  <c:v>8.5289646336534908E-2</c:v>
                </c:pt>
                <c:pt idx="10">
                  <c:v>5.7633644891957658E-2</c:v>
                </c:pt>
                <c:pt idx="11">
                  <c:v>5.9183125961976661E-2</c:v>
                </c:pt>
                <c:pt idx="12">
                  <c:v>4.4579567830640515E-2</c:v>
                </c:pt>
                <c:pt idx="13">
                  <c:v>2.9941099082521475E-2</c:v>
                </c:pt>
                <c:pt idx="14">
                  <c:v>2.1274495472798093E-2</c:v>
                </c:pt>
                <c:pt idx="15">
                  <c:v>1.7147733819445041E-2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570232504"/>
        <c:axId val="570236816"/>
      </c:scatterChart>
      <c:valAx>
        <c:axId val="570232504"/>
        <c:scaling>
          <c:orientation val="minMax"/>
        </c:scaling>
        <c:delete val="1"/>
        <c:axPos val="b"/>
        <c:numFmt formatCode="General" sourceLinked="1"/>
        <c:majorTickMark val="out"/>
        <c:minorTickMark val="none"/>
        <c:tickLblPos val="none"/>
        <c:crossAx val="570236816"/>
        <c:crosses val="autoZero"/>
        <c:crossBetween val="midCat"/>
      </c:valAx>
      <c:valAx>
        <c:axId val="570236816"/>
        <c:scaling>
          <c:orientation val="minMax"/>
        </c:scaling>
        <c:delete val="0"/>
        <c:axPos val="l"/>
        <c:numFmt formatCode="0%" sourceLinked="0"/>
        <c:majorTickMark val="out"/>
        <c:minorTickMark val="none"/>
        <c:tickLblPos val="nextTo"/>
        <c:txPr>
          <a:bodyPr/>
          <a:lstStyle/>
          <a:p>
            <a:pPr>
              <a:defRPr lang="mk-MK"/>
            </a:pPr>
            <a:endParaRPr lang="en-US"/>
          </a:p>
        </c:txPr>
        <c:crossAx val="570232504"/>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sq-AL"/>
              <a:t>Grafiku</a:t>
            </a:r>
            <a:r>
              <a:rPr lang="mk-MK"/>
              <a:t> 1. </a:t>
            </a:r>
            <a:r>
              <a:rPr lang="sq-AL"/>
              <a:t>Struktura e primit të shkruar bruto</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 '!$B$57</c:f>
              <c:strCache>
                <c:ptCount val="1"/>
                <c:pt idx="0">
                  <c:v>01. Aksidente</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E05C-42E7-9C59-D5ED66A400F9}"/>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E05C-42E7-9C59-D5ED66A400F9}"/>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6.9810262774699802E-2</c:v>
                </c:pt>
                <c:pt idx="1">
                  <c:v>6.4418183632449999E-2</c:v>
                </c:pt>
                <c:pt idx="2">
                  <c:v>8.6279116201416359E-2</c:v>
                </c:pt>
                <c:pt idx="3">
                  <c:v>2.7870530977505234E-2</c:v>
                </c:pt>
                <c:pt idx="4">
                  <c:v>7.2632878471721909E-2</c:v>
                </c:pt>
                <c:pt idx="5">
                  <c:v>5.4230103683865584E-2</c:v>
                </c:pt>
                <c:pt idx="6">
                  <c:v>4.9558446132944196E-2</c:v>
                </c:pt>
                <c:pt idx="7">
                  <c:v>5.1963152299659192E-2</c:v>
                </c:pt>
                <c:pt idx="8">
                  <c:v>5.7899150472162465E-2</c:v>
                </c:pt>
                <c:pt idx="9">
                  <c:v>7.4439480871424643E-2</c:v>
                </c:pt>
                <c:pt idx="10">
                  <c:v>0.12728753830591619</c:v>
                </c:pt>
              </c:numCache>
            </c:numRef>
          </c:val>
          <c:extLst xmlns:c16r2="http://schemas.microsoft.com/office/drawing/2015/06/char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6.489760058940526E-2</c:v>
                </c:pt>
                <c:pt idx="2">
                  <c:v>3.9119684952398752E-2</c:v>
                </c:pt>
                <c:pt idx="4">
                  <c:v>9.2512839122723692E-2</c:v>
                </c:pt>
                <c:pt idx="5">
                  <c:v>2.3174451993757277E-3</c:v>
                </c:pt>
                <c:pt idx="7">
                  <c:v>1.8486383391176562E-2</c:v>
                </c:pt>
                <c:pt idx="8">
                  <c:v>1.9293640087018874E-4</c:v>
                </c:pt>
              </c:numCache>
            </c:numRef>
          </c:val>
          <c:extLst xmlns:c16r2="http://schemas.microsoft.com/office/drawing/2015/06/chart">
            <c:ext xmlns:c16="http://schemas.microsoft.com/office/drawing/2014/chart" uri="{C3380CC4-5D6E-409C-BE32-E72D297353CC}">
              <c16:uniqueId val="{00000003-E05C-42E7-9C59-D5ED66A400F9}"/>
            </c:ext>
          </c:extLst>
        </c:ser>
        <c:ser>
          <c:idx val="2"/>
          <c:order val="2"/>
          <c:tx>
            <c:strRef>
              <c:f>'1 '!$B$59</c:f>
              <c:strCache>
                <c:ptCount val="1"/>
                <c:pt idx="0">
                  <c:v>03. Kasko automjete motorike</c:v>
                </c:pt>
              </c:strCache>
            </c:strRef>
          </c:tx>
          <c:spPr>
            <a:solidFill>
              <a:schemeClr val="accent3"/>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6.6741064815272033E-2</c:v>
                </c:pt>
                <c:pt idx="1">
                  <c:v>0.11846025378338006</c:v>
                </c:pt>
                <c:pt idx="2">
                  <c:v>0.16241030956740429</c:v>
                </c:pt>
                <c:pt idx="3">
                  <c:v>7.1275314195015718E-2</c:v>
                </c:pt>
                <c:pt idx="4">
                  <c:v>6.8991495137410194E-2</c:v>
                </c:pt>
                <c:pt idx="5">
                  <c:v>6.6584703447170268E-2</c:v>
                </c:pt>
                <c:pt idx="6">
                  <c:v>2.4750918331404418E-2</c:v>
                </c:pt>
                <c:pt idx="7">
                  <c:v>8.0230122252446606E-2</c:v>
                </c:pt>
                <c:pt idx="8">
                  <c:v>0.13453743877687438</c:v>
                </c:pt>
                <c:pt idx="9">
                  <c:v>8.8244397329147392E-2</c:v>
                </c:pt>
                <c:pt idx="10">
                  <c:v>9.0949509296364708E-2</c:v>
                </c:pt>
              </c:numCache>
            </c:numRef>
          </c:val>
          <c:extLst xmlns:c16r2="http://schemas.microsoft.com/office/drawing/2015/06/chart">
            <c:ext xmlns:c16="http://schemas.microsoft.com/office/drawing/2014/chart" uri="{C3380CC4-5D6E-409C-BE32-E72D297353CC}">
              <c16:uniqueId val="{00000005-E05C-42E7-9C59-D5ED66A400F9}"/>
            </c:ext>
          </c:extLst>
        </c:ser>
        <c:ser>
          <c:idx val="3"/>
          <c:order val="3"/>
          <c:tx>
            <c:strRef>
              <c:f>'1 '!$B$60</c:f>
              <c:strCache>
                <c:ptCount val="1"/>
                <c:pt idx="0">
                  <c:v>04. Kasko automjete hekurudhore</c:v>
                </c:pt>
              </c:strCache>
            </c:strRef>
          </c:tx>
          <c:spPr>
            <a:solidFill>
              <a:schemeClr val="accent4"/>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xmlns:c16r2="http://schemas.microsoft.com/office/drawing/2015/06/chart">
            <c:ext xmlns:c16="http://schemas.microsoft.com/office/drawing/2014/chart" uri="{C3380CC4-5D6E-409C-BE32-E72D297353CC}">
              <c16:uniqueId val="{00000006-E05C-42E7-9C59-D5ED66A400F9}"/>
            </c:ext>
          </c:extLst>
        </c:ser>
        <c:ser>
          <c:idx val="4"/>
          <c:order val="4"/>
          <c:tx>
            <c:strRef>
              <c:f>'1 '!$B$61</c:f>
              <c:strCache>
                <c:ptCount val="1"/>
                <c:pt idx="0">
                  <c:v>05. Kasko mjete ajrore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6.9465568737114181E-2</c:v>
                </c:pt>
                <c:pt idx="5">
                  <c:v>8.6049592855762021E-3</c:v>
                </c:pt>
              </c:numCache>
            </c:numRef>
          </c:val>
          <c:extLst xmlns:c16r2="http://schemas.microsoft.com/office/drawing/2015/06/chart">
            <c:ext xmlns:c16="http://schemas.microsoft.com/office/drawing/2014/chart" uri="{C3380CC4-5D6E-409C-BE32-E72D297353CC}">
              <c16:uniqueId val="{00000007-E05C-42E7-9C59-D5ED66A400F9}"/>
            </c:ext>
          </c:extLst>
        </c:ser>
        <c:ser>
          <c:idx val="5"/>
          <c:order val="5"/>
          <c:tx>
            <c:strRef>
              <c:f>'1 '!$B$62</c:f>
              <c:strCache>
                <c:ptCount val="1"/>
                <c:pt idx="0">
                  <c:v>06. Kasko objekte lundruese</c:v>
                </c:pt>
              </c:strCache>
            </c:strRef>
          </c:tx>
          <c:spPr>
            <a:solidFill>
              <a:schemeClr val="accent6"/>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6.5839069562268947E-6</c:v>
                </c:pt>
                <c:pt idx="1">
                  <c:v>2.2657890610405074E-4</c:v>
                </c:pt>
                <c:pt idx="2">
                  <c:v>5.5120585573912564E-4</c:v>
                </c:pt>
                <c:pt idx="3">
                  <c:v>1.3618934776445186E-5</c:v>
                </c:pt>
                <c:pt idx="4">
                  <c:v>1.6454712184847789E-4</c:v>
                </c:pt>
                <c:pt idx="5">
                  <c:v>1.1080358532111822E-4</c:v>
                </c:pt>
              </c:numCache>
            </c:numRef>
          </c:val>
          <c:extLst xmlns:c16r2="http://schemas.microsoft.com/office/drawing/2015/06/chart">
            <c:ext xmlns:c16="http://schemas.microsoft.com/office/drawing/2014/chart" uri="{C3380CC4-5D6E-409C-BE32-E72D297353CC}">
              <c16:uniqueId val="{00000008-E05C-42E7-9C59-D5ED66A400F9}"/>
            </c:ext>
          </c:extLst>
        </c:ser>
        <c:ser>
          <c:idx val="6"/>
          <c:order val="6"/>
          <c:tx>
            <c:strRef>
              <c:f>'1 '!$B$63</c:f>
              <c:strCache>
                <c:ptCount val="1"/>
                <c:pt idx="0">
                  <c:v>07. Mallra në transport (Kargo)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2.3019533354621299E-2</c:v>
                </c:pt>
                <c:pt idx="1">
                  <c:v>2.5704701662353915E-2</c:v>
                </c:pt>
                <c:pt idx="2">
                  <c:v>3.2966145977153102E-3</c:v>
                </c:pt>
                <c:pt idx="3">
                  <c:v>1.3610268181587448E-2</c:v>
                </c:pt>
                <c:pt idx="4">
                  <c:v>2.4272924082405197E-3</c:v>
                </c:pt>
                <c:pt idx="5">
                  <c:v>1.199979253796791E-3</c:v>
                </c:pt>
                <c:pt idx="6">
                  <c:v>0</c:v>
                </c:pt>
                <c:pt idx="7">
                  <c:v>8.7536738267204456E-3</c:v>
                </c:pt>
                <c:pt idx="8">
                  <c:v>2.8834117232410883E-3</c:v>
                </c:pt>
                <c:pt idx="9">
                  <c:v>3.7010040397502555E-3</c:v>
                </c:pt>
                <c:pt idx="10">
                  <c:v>4.1789628533319802E-3</c:v>
                </c:pt>
              </c:numCache>
            </c:numRef>
          </c:val>
          <c:extLst xmlns:c16r2="http://schemas.microsoft.com/office/drawing/2015/06/chart">
            <c:ext xmlns:c16="http://schemas.microsoft.com/office/drawing/2014/chart" uri="{C3380CC4-5D6E-409C-BE32-E72D297353CC}">
              <c16:uniqueId val="{00000009-E05C-42E7-9C59-D5ED66A400F9}"/>
            </c:ext>
          </c:extLst>
        </c:ser>
        <c:ser>
          <c:idx val="7"/>
          <c:order val="7"/>
          <c:tx>
            <c:strRef>
              <c:f>'1 '!$B$64</c:f>
              <c:strCache>
                <c:ptCount val="1"/>
                <c:pt idx="0">
                  <c:v>08. Prona nga zjarri dhe fatkeqësi natyrore</c:v>
                </c:pt>
              </c:strCache>
            </c:strRef>
          </c:tx>
          <c:spPr>
            <a:solidFill>
              <a:schemeClr val="accent2">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0.16398866251222138</c:v>
                </c:pt>
                <c:pt idx="1">
                  <c:v>6.2217667302638141E-2</c:v>
                </c:pt>
                <c:pt idx="2">
                  <c:v>6.5352410649424583E-2</c:v>
                </c:pt>
                <c:pt idx="3">
                  <c:v>8.6268523298902194E-2</c:v>
                </c:pt>
                <c:pt idx="4">
                  <c:v>0.17863591325431513</c:v>
                </c:pt>
                <c:pt idx="5">
                  <c:v>1.6774955560689718E-2</c:v>
                </c:pt>
                <c:pt idx="6">
                  <c:v>1.0378402858149248E-2</c:v>
                </c:pt>
                <c:pt idx="7">
                  <c:v>3.1517720351436698E-2</c:v>
                </c:pt>
                <c:pt idx="8">
                  <c:v>5.4991431800780255E-2</c:v>
                </c:pt>
                <c:pt idx="9">
                  <c:v>5.6630100222503837E-2</c:v>
                </c:pt>
                <c:pt idx="10">
                  <c:v>7.758309437205152E-2</c:v>
                </c:pt>
              </c:numCache>
            </c:numRef>
          </c:val>
          <c:extLst xmlns:c16r2="http://schemas.microsoft.com/office/drawing/2015/06/chart">
            <c:ext xmlns:c16="http://schemas.microsoft.com/office/drawing/2014/chart" uri="{C3380CC4-5D6E-409C-BE32-E72D297353CC}">
              <c16:uniqueId val="{0000000B-E05C-42E7-9C59-D5ED66A400F9}"/>
            </c:ext>
          </c:extLst>
        </c:ser>
        <c:ser>
          <c:idx val="8"/>
          <c:order val="8"/>
          <c:tx>
            <c:strRef>
              <c:f>'1 '!$B$65</c:f>
              <c:strCache>
                <c:ptCount val="1"/>
                <c:pt idx="0">
                  <c:v>09. Sigurime të tjera të pronës </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0.32205290608166459</c:v>
                </c:pt>
                <c:pt idx="1">
                  <c:v>0.16521878744272692</c:v>
                </c:pt>
                <c:pt idx="2">
                  <c:v>0.12100189895196543</c:v>
                </c:pt>
                <c:pt idx="3">
                  <c:v>0.27801445835639266</c:v>
                </c:pt>
                <c:pt idx="4">
                  <c:v>8.8143890676671138E-2</c:v>
                </c:pt>
                <c:pt idx="5">
                  <c:v>0.10201002418818693</c:v>
                </c:pt>
                <c:pt idx="6">
                  <c:v>3.4720475016353845E-3</c:v>
                </c:pt>
                <c:pt idx="7">
                  <c:v>0.14210869837100959</c:v>
                </c:pt>
                <c:pt idx="8">
                  <c:v>1.8930555049160802E-2</c:v>
                </c:pt>
                <c:pt idx="9">
                  <c:v>0.19238567063181211</c:v>
                </c:pt>
              </c:numCache>
            </c:numRef>
          </c:val>
          <c:extLst xmlns:c16r2="http://schemas.microsoft.com/office/drawing/2015/06/chart">
            <c:ext xmlns:c16="http://schemas.microsoft.com/office/drawing/2014/chart" uri="{C3380CC4-5D6E-409C-BE32-E72D297353CC}">
              <c16:uniqueId val="{0000000C-E05C-42E7-9C59-D5ED66A400F9}"/>
            </c:ext>
          </c:extLst>
        </c:ser>
        <c:ser>
          <c:idx val="9"/>
          <c:order val="9"/>
          <c:tx>
            <c:strRef>
              <c:f>'1 '!$B$66</c:f>
              <c:strCache>
                <c:ptCount val="1"/>
                <c:pt idx="0">
                  <c:v>10. Përgjegjësisë nga përdorimi i mjeteve motorike   (gjithësej)</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0.28422397134683691</c:v>
                </c:pt>
                <c:pt idx="1">
                  <c:v>0.40246115709795938</c:v>
                </c:pt>
                <c:pt idx="2">
                  <c:v>0.47945881993092404</c:v>
                </c:pt>
                <c:pt idx="3">
                  <c:v>0.48974927541076563</c:v>
                </c:pt>
                <c:pt idx="4">
                  <c:v>0.34214060684978537</c:v>
                </c:pt>
                <c:pt idx="5">
                  <c:v>0.71353383281389238</c:v>
                </c:pt>
                <c:pt idx="6">
                  <c:v>0.89970688874352134</c:v>
                </c:pt>
                <c:pt idx="7">
                  <c:v>0.60943509051683709</c:v>
                </c:pt>
                <c:pt idx="8">
                  <c:v>0.68888625563617356</c:v>
                </c:pt>
                <c:pt idx="9">
                  <c:v>0.4756258991645268</c:v>
                </c:pt>
                <c:pt idx="10">
                  <c:v>0.55022811975018726</c:v>
                </c:pt>
              </c:numCache>
            </c:numRef>
          </c:val>
          <c:extLst xmlns:c16r2="http://schemas.microsoft.com/office/drawing/2015/06/chart">
            <c:ext xmlns:c16="http://schemas.microsoft.com/office/drawing/2014/chart" uri="{C3380CC4-5D6E-409C-BE32-E72D297353CC}">
              <c16:uniqueId val="{0000000D-E05C-42E7-9C59-D5ED66A400F9}"/>
            </c:ext>
          </c:extLst>
        </c:ser>
        <c:ser>
          <c:idx val="10"/>
          <c:order val="10"/>
          <c:tx>
            <c:strRef>
              <c:f>'1 '!$B$67</c:f>
              <c:strCache>
                <c:ptCount val="1"/>
                <c:pt idx="0">
                  <c:v>11. Përgjegjësia mjete ajrore</c:v>
                </c:pt>
              </c:strCache>
            </c:strRef>
          </c:tx>
          <c:spPr>
            <a:solidFill>
              <a:schemeClr val="accent5">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6.1158162693520758E-3</c:v>
                </c:pt>
                <c:pt idx="5">
                  <c:v>1.1188804594341002E-2</c:v>
                </c:pt>
                <c:pt idx="8">
                  <c:v>1.8685966383490721E-3</c:v>
                </c:pt>
              </c:numCache>
            </c:numRef>
          </c:val>
          <c:extLst xmlns:c16r2="http://schemas.microsoft.com/office/drawing/2015/06/chart">
            <c:ext xmlns:c16="http://schemas.microsoft.com/office/drawing/2014/chart" uri="{C3380CC4-5D6E-409C-BE32-E72D297353CC}">
              <c16:uniqueId val="{0000000E-E05C-42E7-9C59-D5ED66A400F9}"/>
            </c:ext>
          </c:extLst>
        </c:ser>
        <c:ser>
          <c:idx val="11"/>
          <c:order val="11"/>
          <c:tx>
            <c:strRef>
              <c:f>'1 '!$B$68</c:f>
              <c:strCache>
                <c:ptCount val="1"/>
                <c:pt idx="0">
                  <c:v>12. Përgjegjësia objekte lundruese</c:v>
                </c:pt>
              </c:strCache>
            </c:strRef>
          </c:tx>
          <c:spPr>
            <a:solidFill>
              <a:schemeClr val="accent6">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2.0519843346907156E-4</c:v>
                </c:pt>
                <c:pt idx="1">
                  <c:v>3.5637410728286127E-4</c:v>
                </c:pt>
                <c:pt idx="2">
                  <c:v>9.2823490927937532E-4</c:v>
                </c:pt>
                <c:pt idx="3">
                  <c:v>9.5332543435116299E-5</c:v>
                </c:pt>
                <c:pt idx="4">
                  <c:v>4.411641753342975E-4</c:v>
                </c:pt>
                <c:pt idx="5">
                  <c:v>2.5225497083743934E-4</c:v>
                </c:pt>
                <c:pt idx="6">
                  <c:v>0</c:v>
                </c:pt>
                <c:pt idx="7">
                  <c:v>3.3709314323234217E-4</c:v>
                </c:pt>
                <c:pt idx="8">
                  <c:v>7.2920844423378427E-4</c:v>
                </c:pt>
                <c:pt idx="9">
                  <c:v>2.6918226058657535E-4</c:v>
                </c:pt>
                <c:pt idx="10">
                  <c:v>4.4758616779707044E-6</c:v>
                </c:pt>
              </c:numCache>
            </c:numRef>
          </c:val>
          <c:extLst xmlns:c16r2="http://schemas.microsoft.com/office/drawing/2015/06/chart">
            <c:ext xmlns:c16="http://schemas.microsoft.com/office/drawing/2014/chart" uri="{C3380CC4-5D6E-409C-BE32-E72D297353CC}">
              <c16:uniqueId val="{0000000F-E05C-42E7-9C59-D5ED66A400F9}"/>
            </c:ext>
          </c:extLst>
        </c:ser>
        <c:ser>
          <c:idx val="12"/>
          <c:order val="12"/>
          <c:tx>
            <c:strRef>
              <c:f>'1 '!$B$69</c:f>
              <c:strCache>
                <c:ptCount val="1"/>
                <c:pt idx="0">
                  <c:v>13.Përgjegjësia e përgjithshme</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4.1470932599447174E-2</c:v>
                </c:pt>
                <c:pt idx="1">
                  <c:v>2.837563181377915E-2</c:v>
                </c:pt>
                <c:pt idx="2">
                  <c:v>1.1908807823512169E-2</c:v>
                </c:pt>
                <c:pt idx="3">
                  <c:v>6.2077580880996507E-3</c:v>
                </c:pt>
                <c:pt idx="4">
                  <c:v>5.6188839613696723E-2</c:v>
                </c:pt>
                <c:pt idx="5">
                  <c:v>1.5617411722547823E-2</c:v>
                </c:pt>
                <c:pt idx="6">
                  <c:v>1.8838373672822421E-3</c:v>
                </c:pt>
                <c:pt idx="7">
                  <c:v>4.1195713347715976E-2</c:v>
                </c:pt>
                <c:pt idx="8">
                  <c:v>2.0354030699675504E-2</c:v>
                </c:pt>
                <c:pt idx="9">
                  <c:v>2.1679757796455867E-2</c:v>
                </c:pt>
                <c:pt idx="10">
                  <c:v>9.6947163944845448E-3</c:v>
                </c:pt>
              </c:numCache>
            </c:numRef>
          </c:val>
          <c:extLst xmlns:c16r2="http://schemas.microsoft.com/office/drawing/2015/06/chart">
            <c:ext xmlns:c16="http://schemas.microsoft.com/office/drawing/2014/chart" uri="{C3380CC4-5D6E-409C-BE32-E72D297353CC}">
              <c16:uniqueId val="{00000010-E05C-42E7-9C59-D5ED66A400F9}"/>
            </c:ext>
          </c:extLst>
        </c:ser>
        <c:ser>
          <c:idx val="13"/>
          <c:order val="13"/>
          <c:tx>
            <c:strRef>
              <c:f>'1 '!$B$70</c:f>
              <c:strCache>
                <c:ptCount val="1"/>
                <c:pt idx="0">
                  <c:v>14. Kredite </c:v>
                </c:pt>
              </c:strCache>
            </c:strRef>
          </c:tx>
          <c:spPr>
            <a:solidFill>
              <a:schemeClr val="accent2">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xmlns:c16r2="http://schemas.microsoft.com/office/drawing/2015/06/chart">
            <c:ext xmlns:c16="http://schemas.microsoft.com/office/drawing/2014/chart" uri="{C3380CC4-5D6E-409C-BE32-E72D297353CC}">
              <c16:uniqueId val="{00000011-E05C-42E7-9C59-D5ED66A400F9}"/>
            </c:ext>
          </c:extLst>
        </c:ser>
        <c:ser>
          <c:idx val="14"/>
          <c:order val="14"/>
          <c:tx>
            <c:strRef>
              <c:f>'1 '!$B$71</c:f>
              <c:strCache>
                <c:ptCount val="1"/>
                <c:pt idx="0">
                  <c:v>15. Garanci</c:v>
                </c:pt>
              </c:strCache>
            </c:strRef>
          </c:tx>
          <c:spPr>
            <a:solidFill>
              <a:schemeClr val="accent3">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3.2919534781134474E-6</c:v>
                </c:pt>
                <c:pt idx="1">
                  <c:v>4.5765937987904287E-5</c:v>
                </c:pt>
                <c:pt idx="2">
                  <c:v>8.4964293755549235E-6</c:v>
                </c:pt>
                <c:pt idx="3">
                  <c:v>7.6761268739963774E-5</c:v>
                </c:pt>
                <c:pt idx="5">
                  <c:v>2.3575230919386856E-6</c:v>
                </c:pt>
                <c:pt idx="8">
                  <c:v>2.4306948141126142E-5</c:v>
                </c:pt>
              </c:numCache>
            </c:numRef>
          </c:val>
          <c:extLst xmlns:c16r2="http://schemas.microsoft.com/office/drawing/2015/06/chart">
            <c:ext xmlns:c16="http://schemas.microsoft.com/office/drawing/2014/chart" uri="{C3380CC4-5D6E-409C-BE32-E72D297353CC}">
              <c16:uniqueId val="{00000012-E05C-42E7-9C59-D5ED66A400F9}"/>
            </c:ext>
          </c:extLst>
        </c:ser>
        <c:ser>
          <c:idx val="15"/>
          <c:order val="15"/>
          <c:tx>
            <c:strRef>
              <c:f>'1 '!$B$72</c:f>
              <c:strCache>
                <c:ptCount val="1"/>
                <c:pt idx="0">
                  <c:v>16. Humbje financiare</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1.1154235701674398E-2</c:v>
                </c:pt>
                <c:pt idx="1">
                  <c:v>3.7069659508923984E-2</c:v>
                </c:pt>
                <c:pt idx="2">
                  <c:v>2.5553011346981431E-3</c:v>
                </c:pt>
                <c:pt idx="3">
                  <c:v>5.1256718158620973E-4</c:v>
                </c:pt>
                <c:pt idx="4">
                  <c:v>2.4370762911612401E-4</c:v>
                </c:pt>
                <c:pt idx="5">
                  <c:v>0</c:v>
                </c:pt>
                <c:pt idx="6">
                  <c:v>0</c:v>
                </c:pt>
                <c:pt idx="7">
                  <c:v>6.1292327173811086E-3</c:v>
                </c:pt>
                <c:pt idx="8">
                  <c:v>0</c:v>
                </c:pt>
                <c:pt idx="9">
                  <c:v>1.7340580082730699E-4</c:v>
                </c:pt>
                <c:pt idx="10">
                  <c:v>8.3549417988786469E-5</c:v>
                </c:pt>
              </c:numCache>
            </c:numRef>
          </c:val>
          <c:extLst xmlns:c16r2="http://schemas.microsoft.com/office/drawing/2015/06/chart">
            <c:ext xmlns:c16="http://schemas.microsoft.com/office/drawing/2014/chart" uri="{C3380CC4-5D6E-409C-BE32-E72D297353CC}">
              <c16:uniqueId val="{00000013-E05C-42E7-9C59-D5ED66A400F9}"/>
            </c:ext>
          </c:extLst>
        </c:ser>
        <c:ser>
          <c:idx val="16"/>
          <c:order val="16"/>
          <c:tx>
            <c:strRef>
              <c:f>'1 '!$B$73</c:f>
              <c:strCache>
                <c:ptCount val="1"/>
                <c:pt idx="0">
                  <c:v>17. Mbrojtje juridike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xmlns:c16r2="http://schemas.microsoft.com/office/drawing/2015/06/chart">
            <c:ext xmlns:c16="http://schemas.microsoft.com/office/drawing/2014/chart" uri="{C3380CC4-5D6E-409C-BE32-E72D297353CC}">
              <c16:uniqueId val="{00000014-E05C-42E7-9C59-D5ED66A400F9}"/>
            </c:ext>
          </c:extLst>
        </c:ser>
        <c:ser>
          <c:idx val="17"/>
          <c:order val="17"/>
          <c:tx>
            <c:strRef>
              <c:f>'1 '!$B$74</c:f>
              <c:strCache>
                <c:ptCount val="1"/>
                <c:pt idx="0">
                  <c:v>18. Asistencë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7.5550332322703619E-3</c:v>
                </c:pt>
                <c:pt idx="1">
                  <c:v>2.7107690253130652E-2</c:v>
                </c:pt>
                <c:pt idx="2">
                  <c:v>2.6193429711163882E-2</c:v>
                </c:pt>
                <c:pt idx="3">
                  <c:v>6.7871818585884102E-3</c:v>
                </c:pt>
                <c:pt idx="4">
                  <c:v>2.1887435537553211E-2</c:v>
                </c:pt>
                <c:pt idx="5">
                  <c:v>7.5723641713070578E-3</c:v>
                </c:pt>
                <c:pt idx="6">
                  <c:v>1.0249459065063152E-2</c:v>
                </c:pt>
                <c:pt idx="7">
                  <c:v>9.7473657880749152E-3</c:v>
                </c:pt>
                <c:pt idx="8">
                  <c:v>1.7207800099658489E-2</c:v>
                </c:pt>
                <c:pt idx="9">
                  <c:v>8.5251130918355105E-3</c:v>
                </c:pt>
                <c:pt idx="10">
                  <c:v>1.6020600899349806E-2</c:v>
                </c:pt>
              </c:numCache>
            </c:numRef>
          </c:val>
          <c:extLst xmlns:c16r2="http://schemas.microsoft.com/office/drawing/2015/06/chart">
            <c:ext xmlns:c16="http://schemas.microsoft.com/office/drawing/2014/chart" uri="{C3380CC4-5D6E-409C-BE32-E72D297353CC}">
              <c16:uniqueId val="{00000015-E05C-42E7-9C59-D5ED66A400F9}"/>
            </c:ext>
          </c:extLst>
        </c:ser>
        <c:ser>
          <c:idx val="18"/>
          <c:order val="18"/>
          <c:tx>
            <c:strRef>
              <c:f>'1 '!$B$75</c:f>
              <c:strCache>
                <c:ptCount val="1"/>
                <c:pt idx="0">
                  <c:v>19. Jetë</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0.86065449917330394</c:v>
                </c:pt>
                <c:pt idx="12">
                  <c:v>0.95869973208447534</c:v>
                </c:pt>
                <c:pt idx="13">
                  <c:v>0.49857268398591637</c:v>
                </c:pt>
                <c:pt idx="14">
                  <c:v>0.65948038930384456</c:v>
                </c:pt>
                <c:pt idx="15">
                  <c:v>0.96476334224236926</c:v>
                </c:pt>
              </c:numCache>
            </c:numRef>
          </c:val>
          <c:extLst xmlns:c16r2="http://schemas.microsoft.com/office/drawing/2015/06/chart">
            <c:ext xmlns:c16="http://schemas.microsoft.com/office/drawing/2014/chart" uri="{C3380CC4-5D6E-409C-BE32-E72D297353CC}">
              <c16:uniqueId val="{00000016-E05C-42E7-9C59-D5ED66A400F9}"/>
            </c:ext>
          </c:extLst>
        </c:ser>
        <c:ser>
          <c:idx val="19"/>
          <c:order val="19"/>
          <c:tx>
            <c:strRef>
              <c:f>'1 '!$B$76</c:f>
              <c:strCache>
                <c:ptCount val="1"/>
                <c:pt idx="0">
                  <c:v>20. Martesë dhe lindje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0</c:v>
                </c:pt>
              </c:numCache>
            </c:numRef>
          </c:val>
          <c:extLst xmlns:c16r2="http://schemas.microsoft.com/office/drawing/2015/06/char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 nga investimet mbartet në kurriz të të siguruarit</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0.13934550082669603</c:v>
                </c:pt>
                <c:pt idx="12">
                  <c:v>4.1300267915524637E-2</c:v>
                </c:pt>
                <c:pt idx="13">
                  <c:v>0.50142731601408363</c:v>
                </c:pt>
                <c:pt idx="14">
                  <c:v>0.34051961069615544</c:v>
                </c:pt>
                <c:pt idx="15">
                  <c:v>3.5236657757630761E-2</c:v>
                </c:pt>
              </c:numCache>
            </c:numRef>
          </c:val>
          <c:extLst xmlns:c16r2="http://schemas.microsoft.com/office/drawing/2015/06/char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570232896"/>
        <c:axId val="570230544"/>
      </c:barChart>
      <c:catAx>
        <c:axId val="570232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0230544"/>
        <c:crosses val="autoZero"/>
        <c:auto val="1"/>
        <c:lblAlgn val="ctr"/>
        <c:lblOffset val="100"/>
        <c:noMultiLvlLbl val="0"/>
      </c:catAx>
      <c:valAx>
        <c:axId val="57023054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023289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77180702385E-2"/>
          <c:y val="8.731736073097815E-2"/>
          <c:w val="0.96251445337009633"/>
          <c:h val="0.63523144674237753"/>
        </c:manualLayout>
      </c:layout>
      <c:bar3DChart>
        <c:barDir val="col"/>
        <c:grouping val="percentStacked"/>
        <c:varyColors val="0"/>
        <c:ser>
          <c:idx val="4"/>
          <c:order val="0"/>
          <c:tx>
            <c:strRef>
              <c:f>'9'!$A$11</c:f>
              <c:strCache>
                <c:ptCount val="1"/>
                <c:pt idx="0">
                  <c:v>Shteti</c:v>
                </c:pt>
              </c:strCache>
            </c:strRef>
          </c:tx>
          <c:spPr>
            <a:solidFill>
              <a:schemeClr val="accent5"/>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1.8957388653485052E-3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'9'!$A$10</c:f>
              <c:strCache>
                <c:ptCount val="1"/>
                <c:pt idx="0">
                  <c:v>Persona fizikë të brendëshmë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15:layout/>
                </c:ext>
              </c:extLst>
            </c:dLbl>
            <c:dLbl>
              <c:idx val="1"/>
              <c:layout>
                <c:manualLayout>
                  <c:x val="1.6503345804316297E-2"/>
                  <c:y val="-1.76608137886507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15:layout/>
                </c:ext>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15:layout/>
                </c:ext>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15:layout/>
                </c:ext>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7.3061117735864827E-3"/>
                  <c:y val="-6.756410796244052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E9F-4DE2-B234-B2ABA932DEBB}"/>
                </c:ext>
                <c:ext xmlns:c15="http://schemas.microsoft.com/office/drawing/2012/chart" uri="{CE6537A1-D6FC-4f65-9D91-7224C49458BB}">
                  <c15:layout/>
                </c:ext>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15:layout/>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3.3388194184899835E-2</c:v>
                </c:pt>
                <c:pt idx="1">
                  <c:v>0.18508241393061278</c:v>
                </c:pt>
                <c:pt idx="2">
                  <c:v>7.966823092873514E-3</c:v>
                </c:pt>
                <c:pt idx="3">
                  <c:v>5.6578947368421057E-3</c:v>
                </c:pt>
                <c:pt idx="4">
                  <c:v>0</c:v>
                </c:pt>
                <c:pt idx="5">
                  <c:v>0</c:v>
                </c:pt>
                <c:pt idx="6">
                  <c:v>0</c:v>
                </c:pt>
                <c:pt idx="7">
                  <c:v>0</c:v>
                </c:pt>
                <c:pt idx="8">
                  <c:v>0.89247466106466844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'9'!$A$9</c:f>
              <c:strCache>
                <c:ptCount val="1"/>
                <c:pt idx="0">
                  <c:v>Institucione të brendëshme financiare</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120-47FC-94FE-094DD7F9C3D7}"/>
                </c:ext>
                <c:ext xmlns:c15="http://schemas.microsoft.com/office/drawing/2012/chart" uri="{CE6537A1-D6FC-4f65-9D91-7224C49458BB}">
                  <c15:layout/>
                </c:ext>
              </c:extLst>
            </c:dLbl>
            <c:dLbl>
              <c:idx val="1"/>
              <c:layout>
                <c:manualLayout>
                  <c:x val="-8.215801548154592E-4"/>
                  <c:y val="8.199643493761141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120-47FC-94FE-094DD7F9C3D7}"/>
                </c:ext>
                <c:ext xmlns:c15="http://schemas.microsoft.com/office/drawing/2012/chart" uri="{CE6537A1-D6FC-4f65-9D91-7224C49458BB}">
                  <c15:layout/>
                </c:ext>
              </c:extLst>
            </c:dLbl>
            <c:dLbl>
              <c:idx val="3"/>
              <c:layout>
                <c:manualLayout>
                  <c:x val="9.8589618577855104E-3"/>
                  <c:y val="-2.13903743315508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120-47FC-94FE-094DD7F9C3D7}"/>
                </c:ext>
                <c:ext xmlns:c15="http://schemas.microsoft.com/office/drawing/2012/chart" uri="{CE6537A1-D6FC-4f65-9D91-7224C49458BB}">
                  <c15:layout/>
                </c:ext>
              </c:extLst>
            </c:dLbl>
            <c:dLbl>
              <c:idx val="4"/>
              <c:layout>
                <c:manualLayout>
                  <c:x val="1.6431603096309182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120-47FC-94FE-094DD7F9C3D7}"/>
                </c:ext>
                <c:ext xmlns:c15="http://schemas.microsoft.com/office/drawing/2012/chart" uri="{CE6537A1-D6FC-4f65-9D91-7224C49458BB}">
                  <c15:layout/>
                </c:ext>
              </c:extLst>
            </c:dLbl>
            <c:dLbl>
              <c:idx val="9"/>
              <c:layout>
                <c:manualLayout>
                  <c:x val="-1.3145282477047347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120-47FC-94FE-094DD7F9C3D7}"/>
                </c:ext>
                <c:ext xmlns:c15="http://schemas.microsoft.com/office/drawing/2012/chart" uri="{CE6537A1-D6FC-4f65-9D91-7224C49458BB}">
                  <c15:layout/>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1.1527533242974284E-3</c:v>
                </c:pt>
                <c:pt idx="1">
                  <c:v>0</c:v>
                </c:pt>
                <c:pt idx="2">
                  <c:v>0</c:v>
                </c:pt>
                <c:pt idx="3">
                  <c:v>0</c:v>
                </c:pt>
                <c:pt idx="4">
                  <c:v>0</c:v>
                </c:pt>
                <c:pt idx="5">
                  <c:v>0</c:v>
                </c:pt>
                <c:pt idx="6">
                  <c:v>0</c:v>
                </c:pt>
                <c:pt idx="7">
                  <c:v>0</c:v>
                </c:pt>
                <c:pt idx="8">
                  <c:v>0</c:v>
                </c:pt>
                <c:pt idx="9">
                  <c:v>1</c:v>
                </c:pt>
                <c:pt idx="10">
                  <c:v>8.2538171246599998E-2</c:v>
                </c:pt>
                <c:pt idx="11">
                  <c:v>5.0000002715446953E-2</c:v>
                </c:pt>
                <c:pt idx="12">
                  <c:v>0</c:v>
                </c:pt>
                <c:pt idx="13">
                  <c:v>0</c:v>
                </c:pt>
                <c:pt idx="14">
                  <c:v>0</c:v>
                </c:pt>
                <c:pt idx="15">
                  <c:v>0.20035696753155977</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'9'!$A$7</c:f>
              <c:strCache>
                <c:ptCount val="1"/>
                <c:pt idx="0">
                  <c:v>Persona fizikë të huaj</c:v>
                </c:pt>
              </c:strCache>
            </c:strRef>
          </c:tx>
          <c:spPr>
            <a:solidFill>
              <a:schemeClr val="accent2"/>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1.9475227060884288E-3</c:v>
                </c:pt>
                <c:pt idx="1">
                  <c:v>9.4709557357437193E-4</c:v>
                </c:pt>
                <c:pt idx="2">
                  <c:v>0</c:v>
                </c:pt>
                <c:pt idx="3">
                  <c:v>6.0789473684210518E-2</c:v>
                </c:pt>
                <c:pt idx="4">
                  <c:v>0</c:v>
                </c:pt>
                <c:pt idx="5">
                  <c:v>0</c:v>
                </c:pt>
                <c:pt idx="6">
                  <c:v>0</c:v>
                </c:pt>
                <c:pt idx="7">
                  <c:v>0</c:v>
                </c:pt>
                <c:pt idx="8">
                  <c:v>6.3117230476025465E-2</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120-47FC-94FE-094DD7F9C3D7}"/>
                </c:ext>
                <c:ext xmlns:c15="http://schemas.microsoft.com/office/drawing/2012/chart" uri="{CE6537A1-D6FC-4f65-9D91-7224C49458BB}">
                  <c15:layout/>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0.94258635518311218</c:v>
                </c:pt>
                <c:pt idx="1">
                  <c:v>0.81397049049581294</c:v>
                </c:pt>
                <c:pt idx="2">
                  <c:v>0.93861180835970759</c:v>
                </c:pt>
                <c:pt idx="3">
                  <c:v>0.9335526315789473</c:v>
                </c:pt>
                <c:pt idx="4">
                  <c:v>1</c:v>
                </c:pt>
                <c:pt idx="5">
                  <c:v>1</c:v>
                </c:pt>
                <c:pt idx="6">
                  <c:v>1</c:v>
                </c:pt>
                <c:pt idx="7">
                  <c:v>1</c:v>
                </c:pt>
                <c:pt idx="8">
                  <c:v>4.4408108459306102E-2</c:v>
                </c:pt>
                <c:pt idx="9">
                  <c:v>0</c:v>
                </c:pt>
                <c:pt idx="10">
                  <c:v>0.91746182875339999</c:v>
                </c:pt>
                <c:pt idx="11">
                  <c:v>0.94999999728455309</c:v>
                </c:pt>
                <c:pt idx="12">
                  <c:v>1</c:v>
                </c:pt>
                <c:pt idx="13">
                  <c:v>1</c:v>
                </c:pt>
                <c:pt idx="14">
                  <c:v>1</c:v>
                </c:pt>
                <c:pt idx="15">
                  <c:v>0.79964303246844026</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c:f>
              <c:strCache>
                <c:ptCount val="1"/>
                <c:pt idx="0">
                  <c:v>Persona juridikë të huaj jofinansiarë</c:v>
                </c:pt>
              </c:strCache>
            </c:strRef>
          </c:tx>
          <c:spPr>
            <a:solidFill>
              <a:schemeClr val="accent6"/>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'9'!$A$8</c:f>
              <c:strCache>
                <c:ptCount val="1"/>
                <c:pt idx="0">
                  <c:v>Persona juridikë të brendshëm jofinanciarë</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1.9029435736253642E-2</c:v>
                </c:pt>
                <c:pt idx="1">
                  <c:v>0</c:v>
                </c:pt>
                <c:pt idx="2">
                  <c:v>5.3421368547418968E-2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570232112"/>
        <c:axId val="570234072"/>
        <c:axId val="0"/>
      </c:bar3DChart>
      <c:catAx>
        <c:axId val="570232112"/>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570234072"/>
        <c:crosses val="autoZero"/>
        <c:auto val="1"/>
        <c:lblAlgn val="ctr"/>
        <c:lblOffset val="100"/>
        <c:noMultiLvlLbl val="0"/>
      </c:catAx>
      <c:valAx>
        <c:axId val="57023407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0232112"/>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Marzhi I aftësisë paguese</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15:layout/>
                </c:ext>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15:layout/>
                </c:ext>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15:layout/>
                </c:ext>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15:layout/>
                </c:ext>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15:layout/>
                </c:ext>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15:layout/>
                </c:ext>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15:layout/>
                </c:ext>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15:layout/>
                </c:ext>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15:layout/>
                </c:ext>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15:layout/>
                </c:ext>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15:layout/>
                </c:ext>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15:layout/>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('12'!$B$6:$L$6,'12'!$N$6:$R$6)</c:f>
              <c:numCache>
                <c:formatCode>#,##0</c:formatCode>
                <c:ptCount val="16"/>
                <c:pt idx="0">
                  <c:v>96412</c:v>
                </c:pt>
                <c:pt idx="1">
                  <c:v>177971</c:v>
                </c:pt>
                <c:pt idx="2">
                  <c:v>149064</c:v>
                </c:pt>
                <c:pt idx="3">
                  <c:v>126915</c:v>
                </c:pt>
                <c:pt idx="4">
                  <c:v>188474</c:v>
                </c:pt>
                <c:pt idx="5">
                  <c:v>74031</c:v>
                </c:pt>
                <c:pt idx="6">
                  <c:v>69279</c:v>
                </c:pt>
                <c:pt idx="7">
                  <c:v>175117</c:v>
                </c:pt>
                <c:pt idx="8">
                  <c:v>106851</c:v>
                </c:pt>
                <c:pt idx="9">
                  <c:v>131960</c:v>
                </c:pt>
                <c:pt idx="10">
                  <c:v>115983</c:v>
                </c:pt>
                <c:pt idx="11">
                  <c:v>191705</c:v>
                </c:pt>
                <c:pt idx="12">
                  <c:v>147431</c:v>
                </c:pt>
                <c:pt idx="13">
                  <c:v>61003</c:v>
                </c:pt>
                <c:pt idx="14">
                  <c:v>55279</c:v>
                </c:pt>
                <c:pt idx="15">
                  <c:v>28013</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15:layout/>
                </c:ext>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15:layout/>
                </c:ext>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15:layout/>
                </c:ext>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15:layout/>
                </c:ext>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15:layout/>
                </c:ext>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15:layout/>
                </c:ext>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15:layout/>
                </c:ext>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15:layout/>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('12'!$B$5:$L$5,'12'!$N$5:$R$5)</c:f>
              <c:numCache>
                <c:formatCode>#,##0</c:formatCode>
                <c:ptCount val="16"/>
                <c:pt idx="0">
                  <c:v>1449120</c:v>
                </c:pt>
                <c:pt idx="1">
                  <c:v>847560</c:v>
                </c:pt>
                <c:pt idx="2">
                  <c:v>388232</c:v>
                </c:pt>
                <c:pt idx="3">
                  <c:v>336771</c:v>
                </c:pt>
                <c:pt idx="4">
                  <c:v>494694</c:v>
                </c:pt>
                <c:pt idx="5">
                  <c:v>433170</c:v>
                </c:pt>
                <c:pt idx="6">
                  <c:v>170453</c:v>
                </c:pt>
                <c:pt idx="7">
                  <c:v>347717</c:v>
                </c:pt>
                <c:pt idx="8">
                  <c:v>527221</c:v>
                </c:pt>
                <c:pt idx="9">
                  <c:v>360241</c:v>
                </c:pt>
                <c:pt idx="10">
                  <c:v>202010</c:v>
                </c:pt>
                <c:pt idx="11">
                  <c:v>459345</c:v>
                </c:pt>
                <c:pt idx="12">
                  <c:v>524092</c:v>
                </c:pt>
                <c:pt idx="13">
                  <c:v>244120</c:v>
                </c:pt>
                <c:pt idx="14">
                  <c:v>195665</c:v>
                </c:pt>
                <c:pt idx="15">
                  <c:v>259565</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624683408"/>
        <c:axId val="624688896"/>
      </c:barChart>
      <c:catAx>
        <c:axId val="624683408"/>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624688896"/>
        <c:crosses val="autoZero"/>
        <c:auto val="1"/>
        <c:lblAlgn val="ctr"/>
        <c:lblOffset val="100"/>
        <c:noMultiLvlLbl val="0"/>
      </c:catAx>
      <c:valAx>
        <c:axId val="624688896"/>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624683408"/>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507441</xdr:colOff>
      <xdr:row>19</xdr:row>
      <xdr:rowOff>136071</xdr:rowOff>
    </xdr:from>
    <xdr:ext cx="3207308" cy="2507116"/>
    <xdr:pic>
      <xdr:nvPicPr>
        <xdr:cNvPr id="6" name="Picture 5" descr="http://illingworthresearch.com/wp-content/uploads/2011/08/GraphStatistics-1024x759.jpg">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8504" y="4755696"/>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431006</xdr:colOff>
      <xdr:row>1</xdr:row>
      <xdr:rowOff>71437</xdr:rowOff>
    </xdr:from>
    <xdr:ext cx="1416844" cy="1414463"/>
    <xdr:pic>
      <xdr:nvPicPr>
        <xdr:cNvPr id="8" name="Picture 1" descr="logo">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932069"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13</xdr:col>
      <xdr:colOff>650875</xdr:colOff>
      <xdr:row>48</xdr:row>
      <xdr:rowOff>109536</xdr:rowOff>
    </xdr:to>
    <xdr:graphicFrame macro="">
      <xdr:nvGraphicFramePr>
        <xdr:cNvPr id="3" name="Графикон 2">
          <a:extLst>
            <a:ext uri="{FF2B5EF4-FFF2-40B4-BE49-F238E27FC236}">
              <a16:creationId xmlns:a16="http://schemas.microsoft.com/office/drawing/2014/main" xmlns="" id="{E37CBEA1-BCFF-477E-B131-842E69490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43656</xdr:colOff>
      <xdr:row>0</xdr:row>
      <xdr:rowOff>1</xdr:rowOff>
    </xdr:from>
    <xdr:to>
      <xdr:col>21</xdr:col>
      <xdr:colOff>587374</xdr:colOff>
      <xdr:row>43</xdr:row>
      <xdr:rowOff>119063</xdr:rowOff>
    </xdr:to>
    <xdr:graphicFrame macro="">
      <xdr:nvGraphicFramePr>
        <xdr:cNvPr id="5" name="Графикон 3">
          <a:extLst>
            <a:ext uri="{FF2B5EF4-FFF2-40B4-BE49-F238E27FC236}">
              <a16:creationId xmlns:a16="http://schemas.microsoft.com/office/drawing/2014/main" xmlns=""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30</xdr:row>
      <xdr:rowOff>63500</xdr:rowOff>
    </xdr:to>
    <xdr:graphicFrame macro="">
      <xdr:nvGraphicFramePr>
        <xdr:cNvPr id="3" name="Chart 2">
          <a:extLst>
            <a:ext uri="{FF2B5EF4-FFF2-40B4-BE49-F238E27FC236}">
              <a16:creationId xmlns:a16="http://schemas.microsoft.com/office/drawing/2014/main" xmlns=""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95250</xdr:rowOff>
    </xdr:from>
    <xdr:to>
      <xdr:col>20</xdr:col>
      <xdr:colOff>211666</xdr:colOff>
      <xdr:row>21</xdr:row>
      <xdr:rowOff>114300</xdr:rowOff>
    </xdr:to>
    <xdr:graphicFrame macro="">
      <xdr:nvGraphicFramePr>
        <xdr:cNvPr id="4" name="Chart 3">
          <a:extLst>
            <a:ext uri="{FF2B5EF4-FFF2-40B4-BE49-F238E27FC236}">
              <a16:creationId xmlns:a16="http://schemas.microsoft.com/office/drawing/2014/main" xmlns=""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4K2021_web_MK%20_rabot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63619</v>
          </cell>
          <cell r="C3">
            <v>85861</v>
          </cell>
          <cell r="D3">
            <v>81238</v>
          </cell>
          <cell r="E3">
            <v>22511</v>
          </cell>
          <cell r="F3">
            <v>81661</v>
          </cell>
          <cell r="G3">
            <v>46006</v>
          </cell>
          <cell r="H3">
            <v>15758</v>
          </cell>
          <cell r="I3">
            <v>53182</v>
          </cell>
          <cell r="J3">
            <v>38112</v>
          </cell>
          <cell r="K3">
            <v>73836</v>
          </cell>
          <cell r="L3">
            <v>85316</v>
          </cell>
          <cell r="M3">
            <v>647100</v>
          </cell>
        </row>
        <row r="4">
          <cell r="B4">
            <v>7332</v>
          </cell>
          <cell r="C4">
            <v>86500</v>
          </cell>
          <cell r="D4">
            <v>36834</v>
          </cell>
          <cell r="E4">
            <v>15632</v>
          </cell>
          <cell r="F4">
            <v>104012</v>
          </cell>
          <cell r="G4">
            <v>1966</v>
          </cell>
          <cell r="H4">
            <v>0</v>
          </cell>
          <cell r="I4">
            <v>18920</v>
          </cell>
          <cell r="J4">
            <v>127</v>
          </cell>
          <cell r="K4">
            <v>73702</v>
          </cell>
          <cell r="L4">
            <v>59984</v>
          </cell>
          <cell r="M4">
            <v>405009</v>
          </cell>
        </row>
        <row r="5">
          <cell r="B5">
            <v>60822</v>
          </cell>
          <cell r="C5">
            <v>157892</v>
          </cell>
          <cell r="D5">
            <v>152921</v>
          </cell>
          <cell r="E5">
            <v>57569</v>
          </cell>
          <cell r="F5">
            <v>77567</v>
          </cell>
          <cell r="G5">
            <v>56487</v>
          </cell>
          <cell r="H5">
            <v>7870</v>
          </cell>
          <cell r="I5">
            <v>82112</v>
          </cell>
          <cell r="J5">
            <v>88559</v>
          </cell>
          <cell r="K5">
            <v>87529</v>
          </cell>
          <cell r="L5">
            <v>60960</v>
          </cell>
          <cell r="M5">
            <v>890288</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78100</v>
          </cell>
          <cell r="G7">
            <v>7300</v>
          </cell>
          <cell r="H7">
            <v>0</v>
          </cell>
          <cell r="I7">
            <v>0</v>
          </cell>
          <cell r="J7">
            <v>767</v>
          </cell>
          <cell r="K7">
            <v>2200</v>
          </cell>
          <cell r="L7">
            <v>0</v>
          </cell>
          <cell r="M7">
            <v>88367</v>
          </cell>
        </row>
        <row r="8">
          <cell r="B8">
            <v>6</v>
          </cell>
          <cell r="C8">
            <v>302</v>
          </cell>
          <cell r="D8">
            <v>519</v>
          </cell>
          <cell r="E8">
            <v>11</v>
          </cell>
          <cell r="F8">
            <v>185</v>
          </cell>
          <cell r="G8">
            <v>94</v>
          </cell>
          <cell r="H8">
            <v>0</v>
          </cell>
          <cell r="I8">
            <v>98</v>
          </cell>
          <cell r="J8">
            <v>217</v>
          </cell>
          <cell r="K8">
            <v>241</v>
          </cell>
          <cell r="L8">
            <v>0</v>
          </cell>
          <cell r="M8">
            <v>1673</v>
          </cell>
        </row>
        <row r="9">
          <cell r="B9">
            <v>20978</v>
          </cell>
          <cell r="C9">
            <v>34261</v>
          </cell>
          <cell r="D9">
            <v>3104</v>
          </cell>
          <cell r="E9">
            <v>10993</v>
          </cell>
          <cell r="F9">
            <v>2729</v>
          </cell>
          <cell r="G9">
            <v>1018</v>
          </cell>
          <cell r="H9">
            <v>0</v>
          </cell>
          <cell r="I9">
            <v>8959</v>
          </cell>
          <cell r="J9">
            <v>1898</v>
          </cell>
          <cell r="K9">
            <v>3671</v>
          </cell>
          <cell r="L9">
            <v>2801</v>
          </cell>
          <cell r="M9">
            <v>90412</v>
          </cell>
        </row>
        <row r="10">
          <cell r="B10">
            <v>149445</v>
          </cell>
          <cell r="C10">
            <v>82928</v>
          </cell>
          <cell r="D10">
            <v>61534</v>
          </cell>
          <cell r="E10">
            <v>69679</v>
          </cell>
          <cell r="F10">
            <v>200840</v>
          </cell>
          <cell r="G10">
            <v>14231</v>
          </cell>
          <cell r="H10">
            <v>3300</v>
          </cell>
          <cell r="I10">
            <v>32257</v>
          </cell>
          <cell r="J10">
            <v>36198</v>
          </cell>
          <cell r="K10">
            <v>56171</v>
          </cell>
          <cell r="L10">
            <v>52001</v>
          </cell>
          <cell r="M10">
            <v>758584</v>
          </cell>
        </row>
        <row r="11">
          <cell r="B11">
            <v>293491</v>
          </cell>
          <cell r="C11">
            <v>220215</v>
          </cell>
          <cell r="D11">
            <v>113932</v>
          </cell>
          <cell r="E11">
            <v>224552</v>
          </cell>
          <cell r="F11">
            <v>99100</v>
          </cell>
          <cell r="G11">
            <v>86540</v>
          </cell>
          <cell r="H11">
            <v>1104</v>
          </cell>
          <cell r="I11">
            <v>145442</v>
          </cell>
          <cell r="J11">
            <v>12461</v>
          </cell>
          <cell r="K11">
            <v>190826</v>
          </cell>
          <cell r="L11">
            <v>20679</v>
          </cell>
          <cell r="M11">
            <v>1408342</v>
          </cell>
        </row>
        <row r="15">
          <cell r="B15">
            <v>259017</v>
          </cell>
          <cell r="C15">
            <v>536428</v>
          </cell>
          <cell r="D15">
            <v>451445</v>
          </cell>
          <cell r="E15">
            <v>395570</v>
          </cell>
          <cell r="F15">
            <v>384668</v>
          </cell>
          <cell r="G15">
            <v>605325</v>
          </cell>
          <cell r="H15">
            <v>286078</v>
          </cell>
          <cell r="I15">
            <v>623730</v>
          </cell>
          <cell r="J15">
            <v>453458</v>
          </cell>
          <cell r="K15">
            <v>471770</v>
          </cell>
          <cell r="L15">
            <v>368797</v>
          </cell>
          <cell r="M15">
            <v>4836286</v>
          </cell>
        </row>
        <row r="19">
          <cell r="B19">
            <v>0</v>
          </cell>
          <cell r="C19">
            <v>0</v>
          </cell>
          <cell r="D19">
            <v>0</v>
          </cell>
          <cell r="E19">
            <v>0</v>
          </cell>
          <cell r="F19">
            <v>6876</v>
          </cell>
          <cell r="G19">
            <v>9492</v>
          </cell>
          <cell r="H19">
            <v>0</v>
          </cell>
          <cell r="I19">
            <v>0</v>
          </cell>
          <cell r="J19">
            <v>1230</v>
          </cell>
          <cell r="K19">
            <v>1508</v>
          </cell>
          <cell r="L19">
            <v>0</v>
          </cell>
          <cell r="M19">
            <v>19106</v>
          </cell>
        </row>
        <row r="20">
          <cell r="B20">
            <v>187</v>
          </cell>
          <cell r="C20">
            <v>475</v>
          </cell>
          <cell r="D20">
            <v>874</v>
          </cell>
          <cell r="E20">
            <v>77</v>
          </cell>
          <cell r="F20">
            <v>496</v>
          </cell>
          <cell r="G20">
            <v>214</v>
          </cell>
          <cell r="H20">
            <v>0</v>
          </cell>
          <cell r="I20">
            <v>345</v>
          </cell>
          <cell r="J20">
            <v>480</v>
          </cell>
          <cell r="K20">
            <v>267</v>
          </cell>
          <cell r="L20">
            <v>3</v>
          </cell>
          <cell r="M20">
            <v>3418</v>
          </cell>
        </row>
        <row r="21">
          <cell r="B21">
            <v>37793</v>
          </cell>
          <cell r="C21">
            <v>37821</v>
          </cell>
          <cell r="D21">
            <v>11213</v>
          </cell>
          <cell r="E21">
            <v>5014</v>
          </cell>
          <cell r="F21">
            <v>63173</v>
          </cell>
          <cell r="G21">
            <v>13249</v>
          </cell>
          <cell r="H21">
            <v>599</v>
          </cell>
          <cell r="I21">
            <v>42162</v>
          </cell>
          <cell r="J21">
            <v>13398</v>
          </cell>
          <cell r="K21">
            <v>21504</v>
          </cell>
          <cell r="L21">
            <v>6498</v>
          </cell>
          <cell r="M21">
            <v>252424</v>
          </cell>
        </row>
        <row r="22">
          <cell r="B22">
            <v>1570</v>
          </cell>
          <cell r="C22">
            <v>4585</v>
          </cell>
          <cell r="D22">
            <v>881</v>
          </cell>
          <cell r="E22">
            <v>131</v>
          </cell>
          <cell r="F22">
            <v>0</v>
          </cell>
          <cell r="G22">
            <v>0</v>
          </cell>
          <cell r="H22">
            <v>0</v>
          </cell>
          <cell r="I22">
            <v>0</v>
          </cell>
          <cell r="J22">
            <v>0</v>
          </cell>
          <cell r="K22">
            <v>-68</v>
          </cell>
          <cell r="L22">
            <v>2426</v>
          </cell>
          <cell r="M22">
            <v>9525</v>
          </cell>
        </row>
        <row r="23">
          <cell r="B23">
            <v>3</v>
          </cell>
          <cell r="C23">
            <v>61</v>
          </cell>
          <cell r="D23">
            <v>8</v>
          </cell>
          <cell r="E23">
            <v>62</v>
          </cell>
          <cell r="F23">
            <v>9</v>
          </cell>
          <cell r="G23">
            <v>2</v>
          </cell>
          <cell r="H23">
            <v>0</v>
          </cell>
          <cell r="I23">
            <v>0</v>
          </cell>
          <cell r="J23">
            <v>16</v>
          </cell>
          <cell r="K23">
            <v>108</v>
          </cell>
          <cell r="L23">
            <v>0</v>
          </cell>
          <cell r="M23">
            <v>269</v>
          </cell>
        </row>
        <row r="24">
          <cell r="B24">
            <v>10165</v>
          </cell>
          <cell r="C24">
            <v>49409</v>
          </cell>
          <cell r="D24">
            <v>2406</v>
          </cell>
          <cell r="E24">
            <v>414</v>
          </cell>
          <cell r="F24">
            <v>274</v>
          </cell>
          <cell r="G24">
            <v>0</v>
          </cell>
          <cell r="H24">
            <v>0</v>
          </cell>
          <cell r="I24">
            <v>6273</v>
          </cell>
          <cell r="J24">
            <v>0</v>
          </cell>
          <cell r="K24">
            <v>172</v>
          </cell>
          <cell r="L24">
            <v>56</v>
          </cell>
          <cell r="M24">
            <v>69169</v>
          </cell>
        </row>
        <row r="25">
          <cell r="B25">
            <v>0</v>
          </cell>
          <cell r="C25">
            <v>0</v>
          </cell>
          <cell r="D25">
            <v>0</v>
          </cell>
          <cell r="E25">
            <v>2</v>
          </cell>
          <cell r="F25">
            <v>0</v>
          </cell>
          <cell r="G25">
            <v>0</v>
          </cell>
          <cell r="H25">
            <v>0</v>
          </cell>
          <cell r="I25">
            <v>0</v>
          </cell>
          <cell r="J25">
            <v>0</v>
          </cell>
          <cell r="K25">
            <v>0</v>
          </cell>
          <cell r="L25">
            <v>3</v>
          </cell>
          <cell r="M25">
            <v>5</v>
          </cell>
        </row>
        <row r="26">
          <cell r="B26">
            <v>6885</v>
          </cell>
          <cell r="C26">
            <v>36131</v>
          </cell>
          <cell r="D26">
            <v>24663</v>
          </cell>
          <cell r="E26">
            <v>5482</v>
          </cell>
          <cell r="F26">
            <v>24608</v>
          </cell>
          <cell r="G26">
            <v>6424</v>
          </cell>
          <cell r="H26">
            <v>3259</v>
          </cell>
          <cell r="I26">
            <v>9976</v>
          </cell>
          <cell r="J26">
            <v>11327</v>
          </cell>
          <cell r="K26">
            <v>8456</v>
          </cell>
          <cell r="L26">
            <v>10738</v>
          </cell>
          <cell r="M26">
            <v>147949</v>
          </cell>
        </row>
        <row r="27">
          <cell r="B27">
            <v>911313</v>
          </cell>
          <cell r="C27">
            <v>1332869</v>
          </cell>
          <cell r="D27">
            <v>941572</v>
          </cell>
          <cell r="E27">
            <v>807699</v>
          </cell>
          <cell r="F27">
            <v>1124298</v>
          </cell>
          <cell r="G27">
            <v>848348</v>
          </cell>
          <cell r="H27">
            <v>317968</v>
          </cell>
          <cell r="I27">
            <v>1023456</v>
          </cell>
          <cell r="J27">
            <v>658248</v>
          </cell>
          <cell r="K27">
            <v>991893</v>
          </cell>
          <cell r="L27">
            <v>670262</v>
          </cell>
          <cell r="M27">
            <v>9627926</v>
          </cell>
        </row>
        <row r="30">
          <cell r="B30">
            <v>592373</v>
          </cell>
          <cell r="C30">
            <v>497035</v>
          </cell>
          <cell r="D30">
            <v>173606</v>
          </cell>
          <cell r="E30">
            <v>163166</v>
          </cell>
          <cell r="G30">
            <v>192396</v>
          </cell>
          <cell r="H30">
            <v>1618576</v>
          </cell>
        </row>
        <row r="34">
          <cell r="B34">
            <v>0</v>
          </cell>
          <cell r="C34">
            <v>0</v>
          </cell>
          <cell r="D34">
            <v>0</v>
          </cell>
          <cell r="E34">
            <v>0</v>
          </cell>
          <cell r="G34">
            <v>0</v>
          </cell>
          <cell r="H34">
            <v>0</v>
          </cell>
        </row>
        <row r="35">
          <cell r="B35">
            <v>95909</v>
          </cell>
          <cell r="C35">
            <v>21412</v>
          </cell>
          <cell r="D35">
            <v>174600</v>
          </cell>
          <cell r="E35">
            <v>84250</v>
          </cell>
          <cell r="G35">
            <v>7027</v>
          </cell>
          <cell r="H35">
            <v>383198</v>
          </cell>
        </row>
        <row r="40">
          <cell r="B40">
            <v>688282</v>
          </cell>
          <cell r="C40">
            <v>518447</v>
          </cell>
          <cell r="D40">
            <v>348206</v>
          </cell>
          <cell r="E40">
            <v>247416</v>
          </cell>
          <cell r="G40">
            <v>199423</v>
          </cell>
          <cell r="H40">
            <v>2001774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9627926</v>
          </cell>
          <cell r="D5">
            <v>2197618</v>
          </cell>
          <cell r="E5">
            <v>6981790</v>
          </cell>
          <cell r="F5">
            <v>2646136</v>
          </cell>
        </row>
        <row r="6">
          <cell r="C6">
            <v>911313</v>
          </cell>
          <cell r="D6">
            <v>353309</v>
          </cell>
          <cell r="E6">
            <v>626194</v>
          </cell>
          <cell r="F6">
            <v>285119</v>
          </cell>
        </row>
        <row r="7">
          <cell r="C7">
            <v>1332869</v>
          </cell>
          <cell r="D7">
            <v>406855</v>
          </cell>
          <cell r="E7">
            <v>962498</v>
          </cell>
          <cell r="F7">
            <v>370371</v>
          </cell>
        </row>
        <row r="8">
          <cell r="C8">
            <v>941572</v>
          </cell>
          <cell r="D8">
            <v>60487</v>
          </cell>
          <cell r="E8">
            <v>736292</v>
          </cell>
          <cell r="F8">
            <v>205280</v>
          </cell>
        </row>
        <row r="9">
          <cell r="C9">
            <v>807699</v>
          </cell>
          <cell r="D9">
            <v>81640</v>
          </cell>
          <cell r="E9">
            <v>560495</v>
          </cell>
          <cell r="F9">
            <v>247204</v>
          </cell>
        </row>
        <row r="10">
          <cell r="C10">
            <v>1124298</v>
          </cell>
          <cell r="D10">
            <v>364355</v>
          </cell>
          <cell r="E10">
            <v>791974</v>
          </cell>
          <cell r="F10">
            <v>332324</v>
          </cell>
        </row>
        <row r="11">
          <cell r="C11">
            <v>848348</v>
          </cell>
          <cell r="D11">
            <v>440360</v>
          </cell>
          <cell r="E11">
            <v>605996</v>
          </cell>
          <cell r="F11">
            <v>242352</v>
          </cell>
        </row>
        <row r="12">
          <cell r="C12">
            <v>317968</v>
          </cell>
          <cell r="D12">
            <v>12813</v>
          </cell>
          <cell r="E12">
            <v>225166</v>
          </cell>
          <cell r="F12">
            <v>92802</v>
          </cell>
        </row>
        <row r="13">
          <cell r="C13">
            <v>1023456</v>
          </cell>
          <cell r="D13">
            <v>143125</v>
          </cell>
          <cell r="E13">
            <v>760079</v>
          </cell>
          <cell r="F13">
            <v>263377</v>
          </cell>
        </row>
        <row r="14">
          <cell r="C14">
            <v>658248</v>
          </cell>
          <cell r="D14">
            <v>79675</v>
          </cell>
          <cell r="E14">
            <v>476200</v>
          </cell>
          <cell r="F14">
            <v>182048</v>
          </cell>
        </row>
        <row r="15">
          <cell r="C15">
            <v>991893</v>
          </cell>
          <cell r="D15">
            <v>215650</v>
          </cell>
          <cell r="E15">
            <v>743972</v>
          </cell>
          <cell r="F15">
            <v>247921</v>
          </cell>
        </row>
        <row r="16">
          <cell r="C16">
            <v>670262</v>
          </cell>
          <cell r="D16">
            <v>39349</v>
          </cell>
          <cell r="E16">
            <v>492924</v>
          </cell>
          <cell r="F16">
            <v>177338</v>
          </cell>
        </row>
        <row r="17">
          <cell r="C17">
            <v>2001774</v>
          </cell>
          <cell r="D17">
            <v>69968</v>
          </cell>
          <cell r="E17">
            <v>1403796</v>
          </cell>
          <cell r="F17">
            <v>597978</v>
          </cell>
        </row>
        <row r="18">
          <cell r="C18">
            <v>688282</v>
          </cell>
          <cell r="D18">
            <v>2374</v>
          </cell>
          <cell r="E18">
            <v>445628</v>
          </cell>
          <cell r="F18">
            <v>242654</v>
          </cell>
        </row>
        <row r="19">
          <cell r="C19">
            <v>518447</v>
          </cell>
          <cell r="D19">
            <v>41453</v>
          </cell>
          <cell r="E19">
            <v>409823</v>
          </cell>
          <cell r="F19">
            <v>108624</v>
          </cell>
        </row>
        <row r="20">
          <cell r="C20">
            <v>348206</v>
          </cell>
          <cell r="D20">
            <v>25286</v>
          </cell>
          <cell r="E20">
            <v>286946</v>
          </cell>
          <cell r="F20">
            <v>61260</v>
          </cell>
        </row>
        <row r="21">
          <cell r="C21">
            <v>247416</v>
          </cell>
          <cell r="D21">
            <v>275</v>
          </cell>
          <cell r="E21">
            <v>111090</v>
          </cell>
          <cell r="F21">
            <v>136326</v>
          </cell>
        </row>
        <row r="23">
          <cell r="C23">
            <v>199423</v>
          </cell>
          <cell r="D23">
            <v>580</v>
          </cell>
          <cell r="E23">
            <v>150309</v>
          </cell>
          <cell r="F23">
            <v>49114</v>
          </cell>
        </row>
        <row r="24">
          <cell r="C24">
            <v>11629700</v>
          </cell>
          <cell r="D24">
            <v>2267586</v>
          </cell>
          <cell r="E24">
            <v>8385586</v>
          </cell>
          <cell r="F24">
            <v>3244114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647100</v>
          </cell>
          <cell r="D5">
            <v>40699</v>
          </cell>
          <cell r="E5">
            <v>475793</v>
          </cell>
          <cell r="F5">
            <v>171307</v>
          </cell>
        </row>
        <row r="6">
          <cell r="C6">
            <v>405009</v>
          </cell>
          <cell r="D6">
            <v>34358</v>
          </cell>
          <cell r="E6">
            <v>308110</v>
          </cell>
          <cell r="F6">
            <v>96899</v>
          </cell>
        </row>
        <row r="7">
          <cell r="C7">
            <v>890288</v>
          </cell>
          <cell r="D7">
            <v>109128</v>
          </cell>
          <cell r="E7">
            <v>651835</v>
          </cell>
          <cell r="F7">
            <v>238453</v>
          </cell>
        </row>
        <row r="8">
          <cell r="C8">
            <v>0</v>
          </cell>
          <cell r="D8">
            <v>0</v>
          </cell>
          <cell r="E8">
            <v>0</v>
          </cell>
          <cell r="F8">
            <v>0</v>
          </cell>
        </row>
        <row r="9">
          <cell r="C9">
            <v>88367</v>
          </cell>
          <cell r="D9">
            <v>81115</v>
          </cell>
          <cell r="E9">
            <v>66237</v>
          </cell>
          <cell r="F9">
            <v>22130</v>
          </cell>
        </row>
        <row r="10">
          <cell r="C10">
            <v>1673</v>
          </cell>
          <cell r="D10">
            <v>543</v>
          </cell>
          <cell r="E10">
            <v>1308</v>
          </cell>
          <cell r="F10">
            <v>365</v>
          </cell>
        </row>
        <row r="11">
          <cell r="C11">
            <v>90412</v>
          </cell>
          <cell r="D11">
            <v>48344</v>
          </cell>
          <cell r="E11">
            <v>66435</v>
          </cell>
          <cell r="F11">
            <v>23977</v>
          </cell>
        </row>
        <row r="12">
          <cell r="C12">
            <v>758584</v>
          </cell>
          <cell r="D12">
            <v>423931</v>
          </cell>
          <cell r="E12">
            <v>543953</v>
          </cell>
          <cell r="F12">
            <v>214631</v>
          </cell>
        </row>
        <row r="13">
          <cell r="C13">
            <v>1408342</v>
          </cell>
          <cell r="D13">
            <v>582663</v>
          </cell>
          <cell r="E13">
            <v>978923</v>
          </cell>
          <cell r="F13">
            <v>429419</v>
          </cell>
        </row>
        <row r="14">
          <cell r="C14">
            <v>4836286</v>
          </cell>
          <cell r="D14">
            <v>636814</v>
          </cell>
          <cell r="E14">
            <v>3532528</v>
          </cell>
          <cell r="F14">
            <v>1303758</v>
          </cell>
        </row>
        <row r="15">
          <cell r="C15">
            <v>19106</v>
          </cell>
          <cell r="D15">
            <v>9493</v>
          </cell>
          <cell r="E15">
            <v>14330</v>
          </cell>
          <cell r="F15">
            <v>4776</v>
          </cell>
        </row>
        <row r="16">
          <cell r="C16">
            <v>3418</v>
          </cell>
          <cell r="D16">
            <v>602</v>
          </cell>
          <cell r="E16">
            <v>2600</v>
          </cell>
          <cell r="F16">
            <v>818</v>
          </cell>
        </row>
        <row r="17">
          <cell r="C17">
            <v>252424</v>
          </cell>
          <cell r="D17">
            <v>157974</v>
          </cell>
          <cell r="E17">
            <v>189929</v>
          </cell>
          <cell r="F17">
            <v>62495</v>
          </cell>
        </row>
        <row r="18">
          <cell r="C18">
            <v>9525</v>
          </cell>
          <cell r="D18">
            <v>8218</v>
          </cell>
          <cell r="E18">
            <v>5625</v>
          </cell>
          <cell r="F18">
            <v>3900</v>
          </cell>
        </row>
        <row r="19">
          <cell r="C19">
            <v>269</v>
          </cell>
          <cell r="D19">
            <v>174</v>
          </cell>
          <cell r="E19">
            <v>207</v>
          </cell>
          <cell r="F19">
            <v>62</v>
          </cell>
        </row>
        <row r="20">
          <cell r="C20">
            <v>69169</v>
          </cell>
          <cell r="D20">
            <v>61198</v>
          </cell>
          <cell r="E20">
            <v>52660</v>
          </cell>
          <cell r="F20">
            <v>16509</v>
          </cell>
        </row>
        <row r="21">
          <cell r="C21">
            <v>5</v>
          </cell>
          <cell r="D21">
            <v>0</v>
          </cell>
          <cell r="E21">
            <v>2</v>
          </cell>
          <cell r="F21">
            <v>3</v>
          </cell>
        </row>
        <row r="22">
          <cell r="C22">
            <v>147949</v>
          </cell>
          <cell r="D22">
            <v>2364</v>
          </cell>
          <cell r="E22">
            <v>91315</v>
          </cell>
          <cell r="F22">
            <v>56634</v>
          </cell>
        </row>
        <row r="23">
          <cell r="C23">
            <v>1618576</v>
          </cell>
          <cell r="D23">
            <v>68557</v>
          </cell>
          <cell r="E23">
            <v>1191065</v>
          </cell>
          <cell r="F23">
            <v>427511</v>
          </cell>
        </row>
        <row r="24">
          <cell r="C24">
            <v>0</v>
          </cell>
          <cell r="D24">
            <v>0</v>
          </cell>
          <cell r="E24">
            <v>0</v>
          </cell>
          <cell r="F24">
            <v>0</v>
          </cell>
        </row>
        <row r="25">
          <cell r="C25">
            <v>383198</v>
          </cell>
          <cell r="D25">
            <v>1411</v>
          </cell>
          <cell r="E25">
            <v>212731</v>
          </cell>
          <cell r="F25">
            <v>170467</v>
          </cell>
        </row>
        <row r="30">
          <cell r="C30">
            <v>11629700</v>
          </cell>
          <cell r="D30">
            <v>2267586</v>
          </cell>
          <cell r="E30">
            <v>8385586</v>
          </cell>
          <cell r="F30">
            <v>3244114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35114</v>
          </cell>
          <cell r="C3">
            <v>58405</v>
          </cell>
          <cell r="D3">
            <v>110085</v>
          </cell>
          <cell r="E3">
            <v>36516</v>
          </cell>
          <cell r="F3">
            <v>49907</v>
          </cell>
          <cell r="G3">
            <v>73746</v>
          </cell>
          <cell r="H3">
            <v>30586</v>
          </cell>
          <cell r="I3">
            <v>63208</v>
          </cell>
          <cell r="J3">
            <v>55728</v>
          </cell>
          <cell r="K3">
            <v>67944</v>
          </cell>
          <cell r="L3">
            <v>97874</v>
          </cell>
          <cell r="M3">
            <v>679113</v>
          </cell>
        </row>
        <row r="4">
          <cell r="B4">
            <v>34</v>
          </cell>
          <cell r="C4">
            <v>7921</v>
          </cell>
          <cell r="D4">
            <v>5217</v>
          </cell>
          <cell r="E4">
            <v>1894</v>
          </cell>
          <cell r="F4">
            <v>672</v>
          </cell>
          <cell r="G4">
            <v>38</v>
          </cell>
          <cell r="H4">
            <v>0</v>
          </cell>
          <cell r="I4">
            <v>85</v>
          </cell>
          <cell r="J4">
            <v>30</v>
          </cell>
          <cell r="K4">
            <v>1494</v>
          </cell>
          <cell r="L4">
            <v>850</v>
          </cell>
          <cell r="M4">
            <v>18235</v>
          </cell>
        </row>
        <row r="5">
          <cell r="B5">
            <v>2652</v>
          </cell>
          <cell r="C5">
            <v>7228</v>
          </cell>
          <cell r="D5">
            <v>7502</v>
          </cell>
          <cell r="E5">
            <v>9778</v>
          </cell>
          <cell r="F5">
            <v>4050</v>
          </cell>
          <cell r="G5">
            <v>3003</v>
          </cell>
          <cell r="H5">
            <v>530</v>
          </cell>
          <cell r="I5">
            <v>3911</v>
          </cell>
          <cell r="J5">
            <v>5655</v>
          </cell>
          <cell r="K5">
            <v>4264</v>
          </cell>
          <cell r="L5">
            <v>3717</v>
          </cell>
          <cell r="M5">
            <v>52290</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5</v>
          </cell>
          <cell r="H7">
            <v>0</v>
          </cell>
          <cell r="I7">
            <v>0</v>
          </cell>
          <cell r="J7">
            <v>10</v>
          </cell>
          <cell r="K7">
            <v>1</v>
          </cell>
          <cell r="L7">
            <v>0</v>
          </cell>
          <cell r="M7">
            <v>18</v>
          </cell>
        </row>
        <row r="8">
          <cell r="B8">
            <v>1</v>
          </cell>
          <cell r="C8">
            <v>6</v>
          </cell>
          <cell r="D8">
            <v>15</v>
          </cell>
          <cell r="E8">
            <v>1</v>
          </cell>
          <cell r="F8">
            <v>7</v>
          </cell>
          <cell r="G8">
            <v>8</v>
          </cell>
          <cell r="H8">
            <v>0</v>
          </cell>
          <cell r="I8">
            <v>4</v>
          </cell>
          <cell r="J8">
            <v>10</v>
          </cell>
          <cell r="K8">
            <v>6</v>
          </cell>
          <cell r="L8">
            <v>0</v>
          </cell>
          <cell r="M8">
            <v>58</v>
          </cell>
        </row>
        <row r="9">
          <cell r="B9">
            <v>362</v>
          </cell>
          <cell r="C9">
            <v>719</v>
          </cell>
          <cell r="D9">
            <v>191</v>
          </cell>
          <cell r="E9">
            <v>255</v>
          </cell>
          <cell r="F9">
            <v>386</v>
          </cell>
          <cell r="G9">
            <v>173</v>
          </cell>
          <cell r="H9">
            <v>0</v>
          </cell>
          <cell r="I9">
            <v>134</v>
          </cell>
          <cell r="J9">
            <v>185</v>
          </cell>
          <cell r="K9">
            <v>59</v>
          </cell>
          <cell r="L9">
            <v>135</v>
          </cell>
          <cell r="M9">
            <v>2599</v>
          </cell>
        </row>
        <row r="10">
          <cell r="B10">
            <v>10783</v>
          </cell>
          <cell r="C10">
            <v>13514</v>
          </cell>
          <cell r="D10">
            <v>20749</v>
          </cell>
          <cell r="E10">
            <v>6678</v>
          </cell>
          <cell r="F10">
            <v>23236</v>
          </cell>
          <cell r="G10">
            <v>8199</v>
          </cell>
          <cell r="H10">
            <v>639</v>
          </cell>
          <cell r="I10">
            <v>4754</v>
          </cell>
          <cell r="J10">
            <v>6729</v>
          </cell>
          <cell r="K10">
            <v>9871</v>
          </cell>
          <cell r="L10">
            <v>19500</v>
          </cell>
          <cell r="M10">
            <v>124652</v>
          </cell>
        </row>
        <row r="11">
          <cell r="B11">
            <v>11710</v>
          </cell>
          <cell r="C11">
            <v>14902</v>
          </cell>
          <cell r="D11">
            <v>35226</v>
          </cell>
          <cell r="E11">
            <v>3126</v>
          </cell>
          <cell r="F11">
            <v>21128</v>
          </cell>
          <cell r="G11">
            <v>8702</v>
          </cell>
          <cell r="H11">
            <v>370</v>
          </cell>
          <cell r="I11">
            <v>2471</v>
          </cell>
          <cell r="J11">
            <v>3167</v>
          </cell>
          <cell r="K11">
            <v>3478</v>
          </cell>
          <cell r="L11">
            <v>11215</v>
          </cell>
          <cell r="M11">
            <v>115495</v>
          </cell>
        </row>
        <row r="15">
          <cell r="B15">
            <v>47763</v>
          </cell>
          <cell r="C15">
            <v>92348</v>
          </cell>
          <cell r="D15">
            <v>76897</v>
          </cell>
          <cell r="E15">
            <v>76487</v>
          </cell>
          <cell r="F15">
            <v>72016</v>
          </cell>
          <cell r="G15">
            <v>108977</v>
          </cell>
          <cell r="H15">
            <v>53069</v>
          </cell>
          <cell r="I15">
            <v>116226</v>
          </cell>
          <cell r="J15">
            <v>83030</v>
          </cell>
          <cell r="K15">
            <v>78947</v>
          </cell>
          <cell r="L15">
            <v>66509</v>
          </cell>
          <cell r="M15">
            <v>872269</v>
          </cell>
        </row>
        <row r="19">
          <cell r="B19">
            <v>0</v>
          </cell>
          <cell r="C19">
            <v>0</v>
          </cell>
          <cell r="D19">
            <v>0</v>
          </cell>
          <cell r="E19">
            <v>0</v>
          </cell>
          <cell r="F19">
            <v>6</v>
          </cell>
          <cell r="G19">
            <v>27</v>
          </cell>
          <cell r="H19">
            <v>0</v>
          </cell>
          <cell r="I19">
            <v>0</v>
          </cell>
          <cell r="J19">
            <v>26</v>
          </cell>
          <cell r="K19">
            <v>2</v>
          </cell>
          <cell r="L19">
            <v>0</v>
          </cell>
          <cell r="M19">
            <v>61</v>
          </cell>
        </row>
        <row r="20">
          <cell r="B20">
            <v>58</v>
          </cell>
          <cell r="C20">
            <v>79</v>
          </cell>
          <cell r="D20">
            <v>266</v>
          </cell>
          <cell r="E20">
            <v>37</v>
          </cell>
          <cell r="F20">
            <v>145</v>
          </cell>
          <cell r="G20">
            <v>71</v>
          </cell>
          <cell r="H20">
            <v>0</v>
          </cell>
          <cell r="I20">
            <v>75</v>
          </cell>
          <cell r="J20">
            <v>168</v>
          </cell>
          <cell r="K20">
            <v>56</v>
          </cell>
          <cell r="L20">
            <v>2</v>
          </cell>
          <cell r="M20">
            <v>957</v>
          </cell>
        </row>
        <row r="21">
          <cell r="B21">
            <v>3723</v>
          </cell>
          <cell r="C21">
            <v>5818</v>
          </cell>
          <cell r="D21">
            <v>11608</v>
          </cell>
          <cell r="E21">
            <v>1448</v>
          </cell>
          <cell r="F21">
            <v>14380</v>
          </cell>
          <cell r="G21">
            <v>4949</v>
          </cell>
          <cell r="H21">
            <v>230</v>
          </cell>
          <cell r="I21">
            <v>1842</v>
          </cell>
          <cell r="J21">
            <v>3706</v>
          </cell>
          <cell r="K21">
            <v>424</v>
          </cell>
          <cell r="L21">
            <v>8095</v>
          </cell>
          <cell r="M21">
            <v>56223</v>
          </cell>
        </row>
        <row r="22">
          <cell r="B22">
            <v>1</v>
          </cell>
          <cell r="C22">
            <v>1831</v>
          </cell>
          <cell r="D22">
            <v>1</v>
          </cell>
          <cell r="E22">
            <v>6</v>
          </cell>
          <cell r="F22">
            <v>0</v>
          </cell>
          <cell r="G22">
            <v>0</v>
          </cell>
          <cell r="H22">
            <v>0</v>
          </cell>
          <cell r="I22">
            <v>0</v>
          </cell>
          <cell r="J22">
            <v>0</v>
          </cell>
          <cell r="K22">
            <v>1</v>
          </cell>
          <cell r="L22">
            <v>199</v>
          </cell>
          <cell r="M22">
            <v>2039</v>
          </cell>
        </row>
        <row r="23">
          <cell r="B23">
            <v>1</v>
          </cell>
          <cell r="C23">
            <v>2</v>
          </cell>
          <cell r="D23">
            <v>2</v>
          </cell>
          <cell r="E23">
            <v>1</v>
          </cell>
          <cell r="F23">
            <v>3</v>
          </cell>
          <cell r="G23">
            <v>1</v>
          </cell>
          <cell r="H23">
            <v>0</v>
          </cell>
          <cell r="I23">
            <v>0</v>
          </cell>
          <cell r="J23">
            <v>10</v>
          </cell>
          <cell r="K23">
            <v>60</v>
          </cell>
          <cell r="L23">
            <v>0</v>
          </cell>
          <cell r="M23">
            <v>80</v>
          </cell>
        </row>
        <row r="24">
          <cell r="B24">
            <v>37</v>
          </cell>
          <cell r="C24">
            <v>54</v>
          </cell>
          <cell r="D24">
            <v>161</v>
          </cell>
          <cell r="E24">
            <v>14</v>
          </cell>
          <cell r="F24">
            <v>1081</v>
          </cell>
          <cell r="G24">
            <v>0</v>
          </cell>
          <cell r="H24">
            <v>0</v>
          </cell>
          <cell r="I24">
            <v>30</v>
          </cell>
          <cell r="J24">
            <v>0</v>
          </cell>
          <cell r="K24">
            <v>2</v>
          </cell>
          <cell r="L24">
            <v>3</v>
          </cell>
          <cell r="M24">
            <v>1382</v>
          </cell>
        </row>
        <row r="25">
          <cell r="B25">
            <v>0</v>
          </cell>
          <cell r="C25">
            <v>0</v>
          </cell>
          <cell r="D25">
            <v>0</v>
          </cell>
          <cell r="E25">
            <v>1</v>
          </cell>
          <cell r="F25">
            <v>0</v>
          </cell>
          <cell r="G25">
            <v>0</v>
          </cell>
          <cell r="H25">
            <v>0</v>
          </cell>
          <cell r="I25">
            <v>0</v>
          </cell>
          <cell r="J25">
            <v>0</v>
          </cell>
          <cell r="K25">
            <v>0</v>
          </cell>
          <cell r="L25">
            <v>4</v>
          </cell>
          <cell r="M25">
            <v>5</v>
          </cell>
        </row>
        <row r="26">
          <cell r="B26">
            <v>6300</v>
          </cell>
          <cell r="C26">
            <v>59051</v>
          </cell>
          <cell r="D26">
            <v>35872</v>
          </cell>
          <cell r="E26">
            <v>8598</v>
          </cell>
          <cell r="F26">
            <v>55300</v>
          </cell>
          <cell r="G26">
            <v>11591</v>
          </cell>
          <cell r="H26">
            <v>7615</v>
          </cell>
          <cell r="I26">
            <v>22470</v>
          </cell>
          <cell r="J26">
            <v>18066</v>
          </cell>
          <cell r="K26">
            <v>12957</v>
          </cell>
          <cell r="L26">
            <v>22835</v>
          </cell>
          <cell r="M26">
            <v>260655</v>
          </cell>
        </row>
        <row r="27">
          <cell r="B27">
            <v>69936</v>
          </cell>
          <cell r="C27">
            <v>187341</v>
          </cell>
          <cell r="D27">
            <v>192736</v>
          </cell>
          <cell r="E27">
            <v>104874</v>
          </cell>
          <cell r="F27">
            <v>158314</v>
          </cell>
          <cell r="G27">
            <v>136759</v>
          </cell>
          <cell r="H27">
            <v>62184</v>
          </cell>
          <cell r="I27">
            <v>149594</v>
          </cell>
          <cell r="J27">
            <v>115488</v>
          </cell>
          <cell r="K27">
            <v>126920</v>
          </cell>
          <cell r="L27">
            <v>169240</v>
          </cell>
          <cell r="M27">
            <v>1473386</v>
          </cell>
        </row>
        <row r="30">
          <cell r="B30">
            <v>4404</v>
          </cell>
          <cell r="C30">
            <v>710</v>
          </cell>
          <cell r="D30">
            <v>4531</v>
          </cell>
          <cell r="E30">
            <v>10616</v>
          </cell>
          <cell r="G30">
            <v>37333</v>
          </cell>
          <cell r="H30">
            <v>57594</v>
          </cell>
        </row>
        <row r="34">
          <cell r="B34">
            <v>0</v>
          </cell>
          <cell r="C34">
            <v>0</v>
          </cell>
          <cell r="D34">
            <v>0</v>
          </cell>
          <cell r="E34">
            <v>0</v>
          </cell>
          <cell r="G34">
            <v>0</v>
          </cell>
          <cell r="H34">
            <v>0</v>
          </cell>
        </row>
        <row r="35">
          <cell r="B35">
            <v>595</v>
          </cell>
          <cell r="C35">
            <v>299</v>
          </cell>
          <cell r="D35">
            <v>843</v>
          </cell>
          <cell r="E35">
            <v>958</v>
          </cell>
          <cell r="G35">
            <v>31</v>
          </cell>
          <cell r="H35">
            <v>2726</v>
          </cell>
        </row>
        <row r="40">
          <cell r="B40">
            <v>4999</v>
          </cell>
          <cell r="C40">
            <v>1009</v>
          </cell>
          <cell r="D40">
            <v>5374</v>
          </cell>
          <cell r="E40">
            <v>11574</v>
          </cell>
          <cell r="G40">
            <v>37364</v>
          </cell>
          <cell r="H40">
            <v>60320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51727</v>
          </cell>
          <cell r="C3">
            <v>82591</v>
          </cell>
          <cell r="D3">
            <v>35519</v>
          </cell>
          <cell r="E3">
            <v>20021</v>
          </cell>
          <cell r="F3">
            <v>67297</v>
          </cell>
          <cell r="G3">
            <v>22214</v>
          </cell>
          <cell r="H3">
            <v>6212</v>
          </cell>
          <cell r="I3">
            <v>42676</v>
          </cell>
          <cell r="J3">
            <v>16968</v>
          </cell>
          <cell r="K3">
            <v>50798</v>
          </cell>
          <cell r="L3">
            <v>38055</v>
          </cell>
          <cell r="M3">
            <v>434078</v>
          </cell>
        </row>
        <row r="4">
          <cell r="B4">
            <v>1890</v>
          </cell>
          <cell r="C4">
            <v>41463</v>
          </cell>
          <cell r="D4">
            <v>14030</v>
          </cell>
          <cell r="E4">
            <v>10751</v>
          </cell>
          <cell r="F4">
            <v>62739</v>
          </cell>
          <cell r="G4">
            <v>1625</v>
          </cell>
          <cell r="H4">
            <v>0</v>
          </cell>
          <cell r="I4">
            <v>7770</v>
          </cell>
          <cell r="J4">
            <v>0</v>
          </cell>
          <cell r="K4">
            <v>43792</v>
          </cell>
          <cell r="L4">
            <v>27216</v>
          </cell>
          <cell r="M4">
            <v>211276</v>
          </cell>
        </row>
        <row r="5">
          <cell r="B5">
            <v>32175</v>
          </cell>
          <cell r="C5">
            <v>86888</v>
          </cell>
          <cell r="D5">
            <v>89356</v>
          </cell>
          <cell r="E5">
            <v>28208</v>
          </cell>
          <cell r="F5">
            <v>38981</v>
          </cell>
          <cell r="G5">
            <v>35301</v>
          </cell>
          <cell r="H5">
            <v>4201</v>
          </cell>
          <cell r="I5">
            <v>57819</v>
          </cell>
          <cell r="J5">
            <v>65063</v>
          </cell>
          <cell r="K5">
            <v>43155</v>
          </cell>
          <cell r="L5">
            <v>26036</v>
          </cell>
          <cell r="M5">
            <v>507183</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2580</v>
          </cell>
          <cell r="C9">
            <v>7120</v>
          </cell>
          <cell r="D9">
            <v>222</v>
          </cell>
          <cell r="E9">
            <v>220</v>
          </cell>
          <cell r="F9">
            <v>128</v>
          </cell>
          <cell r="G9">
            <v>148</v>
          </cell>
          <cell r="H9">
            <v>0</v>
          </cell>
          <cell r="I9">
            <v>208</v>
          </cell>
          <cell r="J9">
            <v>0</v>
          </cell>
          <cell r="K9">
            <v>13</v>
          </cell>
          <cell r="L9">
            <v>39</v>
          </cell>
          <cell r="M9">
            <v>10678</v>
          </cell>
        </row>
        <row r="10">
          <cell r="B10">
            <v>46262</v>
          </cell>
          <cell r="C10">
            <v>12420</v>
          </cell>
          <cell r="D10">
            <v>16010</v>
          </cell>
          <cell r="E10">
            <v>5043</v>
          </cell>
          <cell r="F10">
            <v>14310</v>
          </cell>
          <cell r="G10">
            <v>1496</v>
          </cell>
          <cell r="H10">
            <v>608</v>
          </cell>
          <cell r="I10">
            <v>1987</v>
          </cell>
          <cell r="J10">
            <v>2770</v>
          </cell>
          <cell r="K10">
            <v>18807</v>
          </cell>
          <cell r="L10">
            <v>3595</v>
          </cell>
          <cell r="M10">
            <v>123308</v>
          </cell>
        </row>
        <row r="11">
          <cell r="B11">
            <v>106845</v>
          </cell>
          <cell r="C11">
            <v>62662</v>
          </cell>
          <cell r="D11">
            <v>59593</v>
          </cell>
          <cell r="E11">
            <v>158352</v>
          </cell>
          <cell r="F11">
            <v>10670</v>
          </cell>
          <cell r="G11">
            <v>14721</v>
          </cell>
          <cell r="H11">
            <v>1391</v>
          </cell>
          <cell r="I11">
            <v>5226</v>
          </cell>
          <cell r="J11">
            <v>5783</v>
          </cell>
          <cell r="K11">
            <v>156706</v>
          </cell>
          <cell r="L11">
            <v>4594</v>
          </cell>
          <cell r="M11">
            <v>586543</v>
          </cell>
        </row>
        <row r="15">
          <cell r="B15">
            <v>114912</v>
          </cell>
          <cell r="C15">
            <v>241996</v>
          </cell>
          <cell r="D15">
            <v>229722</v>
          </cell>
          <cell r="E15">
            <v>171694</v>
          </cell>
          <cell r="F15">
            <v>156833</v>
          </cell>
          <cell r="G15">
            <v>262426</v>
          </cell>
          <cell r="H15">
            <v>128272</v>
          </cell>
          <cell r="I15">
            <v>286567</v>
          </cell>
          <cell r="J15">
            <v>168628</v>
          </cell>
          <cell r="K15">
            <v>193076</v>
          </cell>
          <cell r="L15">
            <v>148027</v>
          </cell>
          <cell r="M15">
            <v>2102153</v>
          </cell>
        </row>
        <row r="19">
          <cell r="B19">
            <v>0</v>
          </cell>
          <cell r="C19">
            <v>14530</v>
          </cell>
          <cell r="D19">
            <v>0</v>
          </cell>
          <cell r="E19">
            <v>0</v>
          </cell>
          <cell r="F19">
            <v>0</v>
          </cell>
          <cell r="G19">
            <v>0</v>
          </cell>
          <cell r="H19">
            <v>0</v>
          </cell>
          <cell r="I19">
            <v>0</v>
          </cell>
          <cell r="J19">
            <v>0</v>
          </cell>
          <cell r="K19">
            <v>0</v>
          </cell>
          <cell r="L19">
            <v>0</v>
          </cell>
          <cell r="M19">
            <v>14530</v>
          </cell>
        </row>
        <row r="20">
          <cell r="B20">
            <v>0</v>
          </cell>
          <cell r="C20">
            <v>0</v>
          </cell>
          <cell r="D20">
            <v>0</v>
          </cell>
          <cell r="E20">
            <v>0</v>
          </cell>
          <cell r="F20">
            <v>0</v>
          </cell>
          <cell r="G20">
            <v>0</v>
          </cell>
          <cell r="H20">
            <v>0</v>
          </cell>
          <cell r="I20">
            <v>0</v>
          </cell>
          <cell r="J20">
            <v>0</v>
          </cell>
          <cell r="K20">
            <v>0</v>
          </cell>
          <cell r="L20">
            <v>0</v>
          </cell>
          <cell r="M20">
            <v>0</v>
          </cell>
        </row>
        <row r="21">
          <cell r="B21">
            <v>4138</v>
          </cell>
          <cell r="C21">
            <v>1190</v>
          </cell>
          <cell r="D21">
            <v>3055</v>
          </cell>
          <cell r="E21">
            <v>272</v>
          </cell>
          <cell r="F21">
            <v>2786</v>
          </cell>
          <cell r="G21">
            <v>1563</v>
          </cell>
          <cell r="H21">
            <v>0</v>
          </cell>
          <cell r="I21">
            <v>4531</v>
          </cell>
          <cell r="J21">
            <v>652</v>
          </cell>
          <cell r="K21">
            <v>374</v>
          </cell>
          <cell r="L21">
            <v>270</v>
          </cell>
          <cell r="M21">
            <v>18831</v>
          </cell>
        </row>
        <row r="22">
          <cell r="B22">
            <v>0</v>
          </cell>
          <cell r="C22">
            <v>0</v>
          </cell>
          <cell r="D22">
            <v>0</v>
          </cell>
          <cell r="E22">
            <v>0</v>
          </cell>
          <cell r="F22">
            <v>0</v>
          </cell>
          <cell r="G22">
            <v>0</v>
          </cell>
          <cell r="H22">
            <v>0</v>
          </cell>
          <cell r="I22">
            <v>0</v>
          </cell>
          <cell r="J22">
            <v>0</v>
          </cell>
          <cell r="K22">
            <v>3753</v>
          </cell>
          <cell r="L22">
            <v>0</v>
          </cell>
          <cell r="M22">
            <v>3753</v>
          </cell>
        </row>
        <row r="23">
          <cell r="B23">
            <v>0</v>
          </cell>
          <cell r="C23">
            <v>0</v>
          </cell>
          <cell r="D23">
            <v>0</v>
          </cell>
          <cell r="E23">
            <v>0</v>
          </cell>
          <cell r="F23">
            <v>0</v>
          </cell>
          <cell r="G23">
            <v>0</v>
          </cell>
          <cell r="H23">
            <v>0</v>
          </cell>
          <cell r="I23">
            <v>0</v>
          </cell>
          <cell r="J23">
            <v>0</v>
          </cell>
          <cell r="K23">
            <v>0</v>
          </cell>
          <cell r="L23">
            <v>0</v>
          </cell>
          <cell r="M23">
            <v>0</v>
          </cell>
        </row>
        <row r="24">
          <cell r="B24">
            <v>40</v>
          </cell>
          <cell r="C24">
            <v>8647</v>
          </cell>
          <cell r="D24">
            <v>7698</v>
          </cell>
          <cell r="E24">
            <v>0</v>
          </cell>
          <cell r="F24">
            <v>196</v>
          </cell>
          <cell r="G24">
            <v>0</v>
          </cell>
          <cell r="H24">
            <v>0</v>
          </cell>
          <cell r="I24">
            <v>0</v>
          </cell>
          <cell r="J24">
            <v>0</v>
          </cell>
          <cell r="K24">
            <v>0</v>
          </cell>
          <cell r="L24">
            <v>0</v>
          </cell>
          <cell r="M24">
            <v>16581</v>
          </cell>
        </row>
        <row r="25">
          <cell r="B25">
            <v>0</v>
          </cell>
          <cell r="C25">
            <v>0</v>
          </cell>
          <cell r="D25">
            <v>0</v>
          </cell>
          <cell r="E25">
            <v>0</v>
          </cell>
          <cell r="F25">
            <v>0</v>
          </cell>
          <cell r="G25">
            <v>0</v>
          </cell>
          <cell r="H25">
            <v>0</v>
          </cell>
          <cell r="I25">
            <v>0</v>
          </cell>
          <cell r="J25">
            <v>0</v>
          </cell>
          <cell r="K25">
            <v>0</v>
          </cell>
          <cell r="L25">
            <v>0</v>
          </cell>
          <cell r="M25">
            <v>0</v>
          </cell>
        </row>
        <row r="26">
          <cell r="B26">
            <v>1791</v>
          </cell>
          <cell r="C26">
            <v>10812</v>
          </cell>
          <cell r="D26">
            <v>8083</v>
          </cell>
          <cell r="E26">
            <v>1700</v>
          </cell>
          <cell r="F26">
            <v>8108</v>
          </cell>
          <cell r="G26">
            <v>1729</v>
          </cell>
          <cell r="H26">
            <v>1461</v>
          </cell>
          <cell r="I26">
            <v>1702</v>
          </cell>
          <cell r="J26">
            <v>990</v>
          </cell>
          <cell r="K26">
            <v>1453</v>
          </cell>
          <cell r="L26">
            <v>2449</v>
          </cell>
          <cell r="M26">
            <v>40278</v>
          </cell>
        </row>
        <row r="27">
          <cell r="B27">
            <v>362360</v>
          </cell>
          <cell r="C27">
            <v>570319</v>
          </cell>
          <cell r="D27">
            <v>463288</v>
          </cell>
          <cell r="E27">
            <v>396261</v>
          </cell>
          <cell r="F27">
            <v>362048</v>
          </cell>
          <cell r="G27">
            <v>341223</v>
          </cell>
          <cell r="H27">
            <v>142145</v>
          </cell>
          <cell r="I27">
            <v>408486</v>
          </cell>
          <cell r="J27">
            <v>260854</v>
          </cell>
          <cell r="K27">
            <v>511927</v>
          </cell>
          <cell r="L27">
            <v>250281</v>
          </cell>
          <cell r="M27">
            <v>4069192</v>
          </cell>
        </row>
        <row r="30">
          <cell r="B30">
            <v>281389</v>
          </cell>
          <cell r="C30">
            <v>165031</v>
          </cell>
          <cell r="D30">
            <v>60311</v>
          </cell>
          <cell r="E30">
            <v>35754</v>
          </cell>
          <cell r="G30">
            <v>22833</v>
          </cell>
          <cell r="H30">
            <v>565318</v>
          </cell>
        </row>
        <row r="34">
          <cell r="B34">
            <v>0</v>
          </cell>
          <cell r="C34">
            <v>0</v>
          </cell>
          <cell r="D34">
            <v>0</v>
          </cell>
          <cell r="E34">
            <v>0</v>
          </cell>
          <cell r="G34">
            <v>0</v>
          </cell>
          <cell r="H34">
            <v>0</v>
          </cell>
        </row>
        <row r="35">
          <cell r="B35">
            <v>12072</v>
          </cell>
          <cell r="C35">
            <v>370</v>
          </cell>
          <cell r="D35">
            <v>16232</v>
          </cell>
          <cell r="E35">
            <v>1038</v>
          </cell>
          <cell r="G35">
            <v>0</v>
          </cell>
          <cell r="H35">
            <v>29712</v>
          </cell>
        </row>
        <row r="40">
          <cell r="B40">
            <v>293461</v>
          </cell>
          <cell r="C40">
            <v>165401</v>
          </cell>
          <cell r="D40">
            <v>76543</v>
          </cell>
          <cell r="E40">
            <v>36792</v>
          </cell>
          <cell r="G40">
            <v>22833</v>
          </cell>
          <cell r="H40">
            <v>595030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728</v>
          </cell>
          <cell r="C3">
            <v>1400</v>
          </cell>
          <cell r="D3">
            <v>883</v>
          </cell>
          <cell r="E3">
            <v>261</v>
          </cell>
          <cell r="F3">
            <v>1283</v>
          </cell>
          <cell r="G3">
            <v>481</v>
          </cell>
          <cell r="H3">
            <v>155</v>
          </cell>
          <cell r="I3">
            <v>635</v>
          </cell>
          <cell r="J3">
            <v>341</v>
          </cell>
          <cell r="K3">
            <v>553</v>
          </cell>
          <cell r="L3">
            <v>604</v>
          </cell>
          <cell r="M3">
            <v>7324</v>
          </cell>
        </row>
        <row r="4">
          <cell r="B4">
            <v>90</v>
          </cell>
          <cell r="C4">
            <v>4072</v>
          </cell>
          <cell r="D4">
            <v>789</v>
          </cell>
          <cell r="E4">
            <v>1000</v>
          </cell>
          <cell r="F4">
            <v>6649</v>
          </cell>
          <cell r="G4">
            <v>140</v>
          </cell>
          <cell r="H4">
            <v>0</v>
          </cell>
          <cell r="I4">
            <v>568</v>
          </cell>
          <cell r="J4">
            <v>0</v>
          </cell>
          <cell r="K4">
            <v>5904</v>
          </cell>
          <cell r="L4">
            <v>3845</v>
          </cell>
          <cell r="M4">
            <v>23057</v>
          </cell>
        </row>
        <row r="5">
          <cell r="B5">
            <v>512</v>
          </cell>
          <cell r="C5">
            <v>1370</v>
          </cell>
          <cell r="D5">
            <v>1252</v>
          </cell>
          <cell r="E5">
            <v>663</v>
          </cell>
          <cell r="F5">
            <v>686</v>
          </cell>
          <cell r="G5">
            <v>759</v>
          </cell>
          <cell r="H5">
            <v>80</v>
          </cell>
          <cell r="I5">
            <v>688</v>
          </cell>
          <cell r="J5">
            <v>760</v>
          </cell>
          <cell r="K5">
            <v>657</v>
          </cell>
          <cell r="L5">
            <v>416</v>
          </cell>
          <cell r="M5">
            <v>7843</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3</v>
          </cell>
          <cell r="C9">
            <v>3</v>
          </cell>
          <cell r="D9">
            <v>3</v>
          </cell>
          <cell r="E9">
            <v>10</v>
          </cell>
          <cell r="F9">
            <v>3</v>
          </cell>
          <cell r="G9">
            <v>2</v>
          </cell>
          <cell r="H9">
            <v>0</v>
          </cell>
          <cell r="I9">
            <v>10</v>
          </cell>
          <cell r="J9">
            <v>0</v>
          </cell>
          <cell r="K9">
            <v>7</v>
          </cell>
          <cell r="L9">
            <v>1</v>
          </cell>
          <cell r="M9">
            <v>42</v>
          </cell>
        </row>
        <row r="10">
          <cell r="B10">
            <v>75</v>
          </cell>
          <cell r="C10">
            <v>49</v>
          </cell>
          <cell r="D10">
            <v>86</v>
          </cell>
          <cell r="E10">
            <v>17</v>
          </cell>
          <cell r="F10">
            <v>286</v>
          </cell>
          <cell r="G10">
            <v>34</v>
          </cell>
          <cell r="H10">
            <v>9</v>
          </cell>
          <cell r="I10">
            <v>23</v>
          </cell>
          <cell r="J10">
            <v>38</v>
          </cell>
          <cell r="K10">
            <v>49</v>
          </cell>
          <cell r="L10">
            <v>49</v>
          </cell>
          <cell r="M10">
            <v>715</v>
          </cell>
        </row>
        <row r="11">
          <cell r="B11">
            <v>1078</v>
          </cell>
          <cell r="C11">
            <v>1530</v>
          </cell>
          <cell r="D11">
            <v>943</v>
          </cell>
          <cell r="E11">
            <v>1831</v>
          </cell>
          <cell r="F11">
            <v>930</v>
          </cell>
          <cell r="G11">
            <v>220</v>
          </cell>
          <cell r="H11">
            <v>13</v>
          </cell>
          <cell r="I11">
            <v>166</v>
          </cell>
          <cell r="J11">
            <v>176</v>
          </cell>
          <cell r="K11">
            <v>1205</v>
          </cell>
          <cell r="L11">
            <v>169</v>
          </cell>
          <cell r="M11">
            <v>8261</v>
          </cell>
        </row>
        <row r="15">
          <cell r="B15">
            <v>1670</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122</v>
          </cell>
          <cell r="C21">
            <v>7</v>
          </cell>
          <cell r="D21">
            <v>55</v>
          </cell>
          <cell r="E21">
            <v>8</v>
          </cell>
          <cell r="F21">
            <v>40</v>
          </cell>
          <cell r="G21">
            <v>54</v>
          </cell>
          <cell r="H21">
            <v>0</v>
          </cell>
          <cell r="I21">
            <v>18</v>
          </cell>
          <cell r="J21">
            <v>50</v>
          </cell>
          <cell r="K21">
            <v>7</v>
          </cell>
          <cell r="L21">
            <v>10</v>
          </cell>
          <cell r="M21">
            <v>371</v>
          </cell>
        </row>
        <row r="22">
          <cell r="B22">
            <v>0</v>
          </cell>
          <cell r="C22">
            <v>0</v>
          </cell>
          <cell r="D22">
            <v>0</v>
          </cell>
          <cell r="E22">
            <v>0</v>
          </cell>
          <cell r="F22">
            <v>0</v>
          </cell>
          <cell r="G22">
            <v>0</v>
          </cell>
          <cell r="H22">
            <v>0</v>
          </cell>
          <cell r="I22">
            <v>0</v>
          </cell>
          <cell r="J22">
            <v>0</v>
          </cell>
          <cell r="K22">
            <v>6</v>
          </cell>
          <cell r="L22">
            <v>0</v>
          </cell>
          <cell r="M22">
            <v>6</v>
          </cell>
        </row>
        <row r="23">
          <cell r="B23">
            <v>0</v>
          </cell>
          <cell r="C23">
            <v>0</v>
          </cell>
          <cell r="D23">
            <v>0</v>
          </cell>
          <cell r="E23">
            <v>0</v>
          </cell>
          <cell r="F23">
            <v>0</v>
          </cell>
          <cell r="G23">
            <v>0</v>
          </cell>
          <cell r="H23">
            <v>0</v>
          </cell>
          <cell r="I23">
            <v>0</v>
          </cell>
          <cell r="J23">
            <v>0</v>
          </cell>
          <cell r="K23">
            <v>0</v>
          </cell>
          <cell r="L23">
            <v>0</v>
          </cell>
          <cell r="M23">
            <v>0</v>
          </cell>
        </row>
        <row r="24">
          <cell r="B24">
            <v>34</v>
          </cell>
          <cell r="C24">
            <v>1</v>
          </cell>
          <cell r="D24">
            <v>5</v>
          </cell>
          <cell r="E24">
            <v>0</v>
          </cell>
          <cell r="F24">
            <v>6</v>
          </cell>
          <cell r="G24">
            <v>0</v>
          </cell>
          <cell r="H24">
            <v>0</v>
          </cell>
          <cell r="I24">
            <v>0</v>
          </cell>
          <cell r="J24">
            <v>0</v>
          </cell>
          <cell r="K24">
            <v>0</v>
          </cell>
          <cell r="L24">
            <v>0</v>
          </cell>
          <cell r="M24">
            <v>46</v>
          </cell>
        </row>
        <row r="25">
          <cell r="B25">
            <v>0</v>
          </cell>
          <cell r="C25">
            <v>0</v>
          </cell>
          <cell r="D25">
            <v>0</v>
          </cell>
          <cell r="E25">
            <v>0</v>
          </cell>
          <cell r="F25">
            <v>0</v>
          </cell>
          <cell r="G25">
            <v>0</v>
          </cell>
          <cell r="H25">
            <v>0</v>
          </cell>
          <cell r="I25">
            <v>0</v>
          </cell>
          <cell r="J25">
            <v>0</v>
          </cell>
          <cell r="K25">
            <v>0</v>
          </cell>
          <cell r="L25">
            <v>0</v>
          </cell>
          <cell r="M25">
            <v>0</v>
          </cell>
        </row>
        <row r="26">
          <cell r="B26">
            <v>87</v>
          </cell>
          <cell r="C26">
            <v>513</v>
          </cell>
          <cell r="D26">
            <v>455</v>
          </cell>
          <cell r="E26">
            <v>43</v>
          </cell>
          <cell r="F26">
            <v>272</v>
          </cell>
          <cell r="G26">
            <v>69</v>
          </cell>
          <cell r="H26">
            <v>24</v>
          </cell>
          <cell r="I26">
            <v>89</v>
          </cell>
          <cell r="J26">
            <v>85</v>
          </cell>
          <cell r="K26">
            <v>51</v>
          </cell>
          <cell r="L26">
            <v>131</v>
          </cell>
          <cell r="M26">
            <v>1819</v>
          </cell>
        </row>
        <row r="27">
          <cell r="B27">
            <v>4399</v>
          </cell>
          <cell r="C27">
            <v>12263</v>
          </cell>
          <cell r="D27">
            <v>7333</v>
          </cell>
          <cell r="E27">
            <v>6223</v>
          </cell>
          <cell r="F27">
            <v>12477</v>
          </cell>
          <cell r="G27">
            <v>5735</v>
          </cell>
          <cell r="H27">
            <v>2123</v>
          </cell>
          <cell r="I27">
            <v>6405</v>
          </cell>
          <cell r="J27">
            <v>3867</v>
          </cell>
          <cell r="K27">
            <v>11382</v>
          </cell>
          <cell r="L27">
            <v>7129</v>
          </cell>
          <cell r="M27">
            <v>79336</v>
          </cell>
        </row>
        <row r="30">
          <cell r="B30">
            <v>2211</v>
          </cell>
          <cell r="C30">
            <v>850</v>
          </cell>
          <cell r="D30">
            <v>262</v>
          </cell>
          <cell r="E30">
            <v>283</v>
          </cell>
          <cell r="G30">
            <v>154</v>
          </cell>
          <cell r="H30">
            <v>3760</v>
          </cell>
        </row>
        <row r="34">
          <cell r="B34">
            <v>0</v>
          </cell>
          <cell r="C34">
            <v>0</v>
          </cell>
          <cell r="D34">
            <v>0</v>
          </cell>
          <cell r="E34">
            <v>0</v>
          </cell>
          <cell r="G34">
            <v>0</v>
          </cell>
          <cell r="H34">
            <v>0</v>
          </cell>
        </row>
        <row r="35">
          <cell r="B35">
            <v>30</v>
          </cell>
          <cell r="C35">
            <v>1</v>
          </cell>
          <cell r="D35">
            <v>199</v>
          </cell>
          <cell r="E35">
            <v>12</v>
          </cell>
          <cell r="G35">
            <v>0</v>
          </cell>
          <cell r="H35">
            <v>242</v>
          </cell>
        </row>
        <row r="40">
          <cell r="B40">
            <v>2241</v>
          </cell>
          <cell r="C40">
            <v>851</v>
          </cell>
          <cell r="D40">
            <v>461</v>
          </cell>
          <cell r="E40">
            <v>295</v>
          </cell>
          <cell r="G40">
            <v>154</v>
          </cell>
          <cell r="H40">
            <v>4002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5">
          <cell r="C5">
            <v>1548237</v>
          </cell>
          <cell r="D5">
            <v>1349045</v>
          </cell>
          <cell r="E5">
            <v>1492233</v>
          </cell>
        </row>
        <row r="6">
          <cell r="C6">
            <v>193662</v>
          </cell>
          <cell r="D6">
            <v>187289</v>
          </cell>
          <cell r="E6">
            <v>123849</v>
          </cell>
        </row>
        <row r="7">
          <cell r="C7">
            <v>220338</v>
          </cell>
          <cell r="D7">
            <v>88260</v>
          </cell>
          <cell r="E7">
            <v>233006</v>
          </cell>
        </row>
        <row r="8">
          <cell r="C8">
            <v>162786</v>
          </cell>
          <cell r="D8">
            <v>88331</v>
          </cell>
          <cell r="E8">
            <v>226186</v>
          </cell>
        </row>
        <row r="9">
          <cell r="C9">
            <v>111045</v>
          </cell>
          <cell r="D9">
            <v>186590</v>
          </cell>
          <cell r="E9">
            <v>72566</v>
          </cell>
        </row>
        <row r="10">
          <cell r="C10">
            <v>158825</v>
          </cell>
          <cell r="D10">
            <v>59348</v>
          </cell>
          <cell r="E10">
            <v>169810</v>
          </cell>
        </row>
        <row r="11">
          <cell r="C11">
            <v>128604</v>
          </cell>
          <cell r="D11">
            <v>165081</v>
          </cell>
          <cell r="E11">
            <v>80128</v>
          </cell>
        </row>
        <row r="12">
          <cell r="C12">
            <v>45949</v>
          </cell>
          <cell r="D12">
            <v>79218</v>
          </cell>
          <cell r="E12">
            <v>61666</v>
          </cell>
        </row>
        <row r="13">
          <cell r="C13">
            <v>133516</v>
          </cell>
          <cell r="D13">
            <v>224819</v>
          </cell>
          <cell r="E13">
            <v>121614</v>
          </cell>
        </row>
        <row r="14">
          <cell r="C14">
            <v>153642</v>
          </cell>
          <cell r="D14">
            <v>59010</v>
          </cell>
          <cell r="E14">
            <v>93542</v>
          </cell>
        </row>
        <row r="15">
          <cell r="C15">
            <v>132347</v>
          </cell>
          <cell r="D15">
            <v>113357</v>
          </cell>
          <cell r="E15">
            <v>231482</v>
          </cell>
        </row>
        <row r="16">
          <cell r="C16">
            <v>107523</v>
          </cell>
          <cell r="D16">
            <v>97742</v>
          </cell>
          <cell r="E16">
            <v>78384</v>
          </cell>
        </row>
        <row r="17">
          <cell r="C17">
            <v>219659</v>
          </cell>
          <cell r="D17">
            <v>264304</v>
          </cell>
          <cell r="E17">
            <v>99083</v>
          </cell>
        </row>
        <row r="18">
          <cell r="C18">
            <v>54699</v>
          </cell>
          <cell r="D18">
            <v>54639</v>
          </cell>
          <cell r="E18">
            <v>55382</v>
          </cell>
        </row>
        <row r="19">
          <cell r="C19">
            <v>41497</v>
          </cell>
          <cell r="D19">
            <v>51713</v>
          </cell>
          <cell r="E19">
            <v>10581</v>
          </cell>
        </row>
        <row r="20">
          <cell r="C20">
            <v>56754</v>
          </cell>
          <cell r="D20">
            <v>60507</v>
          </cell>
          <cell r="E20">
            <v>9196</v>
          </cell>
        </row>
        <row r="21">
          <cell r="C21">
            <v>22765</v>
          </cell>
          <cell r="D21">
            <v>75941</v>
          </cell>
          <cell r="E21">
            <v>3957</v>
          </cell>
        </row>
        <row r="23">
          <cell r="C23">
            <v>43944</v>
          </cell>
          <cell r="D23">
            <v>21504</v>
          </cell>
          <cell r="E23">
            <v>19968</v>
          </cell>
        </row>
        <row r="24">
          <cell r="C24">
            <v>1767896</v>
          </cell>
          <cell r="D24">
            <v>1613349</v>
          </cell>
          <cell r="E24">
            <v>1591316</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 val="9"/>
    </sheetNames>
    <sheetDataSet>
      <sheetData sheetId="0">
        <row r="4">
          <cell r="B4" t="str">
            <v>Македонија</v>
          </cell>
        </row>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v>
          </cell>
          <cell r="C6">
            <v>150766.05616110595</v>
          </cell>
          <cell r="D6">
            <v>219703.37395350868</v>
          </cell>
          <cell r="E6">
            <v>222300.28887434214</v>
          </cell>
          <cell r="F6">
            <v>195326</v>
          </cell>
          <cell r="G6">
            <v>247036.93799999999</v>
          </cell>
          <cell r="H6">
            <v>452051.74800000002</v>
          </cell>
          <cell r="I6">
            <v>184002.981</v>
          </cell>
          <cell r="J6">
            <v>8202</v>
          </cell>
          <cell r="K6">
            <v>0</v>
          </cell>
          <cell r="L6">
            <v>397005</v>
          </cell>
          <cell r="M6">
            <v>2913701.3859889572</v>
          </cell>
          <cell r="N6">
            <v>174925.16200000001</v>
          </cell>
          <cell r="O6">
            <v>183999</v>
          </cell>
          <cell r="P6">
            <v>356934</v>
          </cell>
          <cell r="Q6">
            <v>215706</v>
          </cell>
          <cell r="R6">
            <v>245963</v>
          </cell>
          <cell r="S6">
            <v>1177527.162</v>
          </cell>
          <cell r="T6">
            <v>4091228.5479889573</v>
          </cell>
        </row>
        <row r="7">
          <cell r="B7">
            <v>1730</v>
          </cell>
          <cell r="C7">
            <v>175.42388342416589</v>
          </cell>
          <cell r="D7">
            <v>0</v>
          </cell>
          <cell r="E7">
            <v>14475.36764763158</v>
          </cell>
          <cell r="F7">
            <v>0</v>
          </cell>
          <cell r="G7">
            <v>0</v>
          </cell>
          <cell r="H7">
            <v>0</v>
          </cell>
          <cell r="I7">
            <v>0</v>
          </cell>
          <cell r="J7">
            <v>11657.5</v>
          </cell>
          <cell r="K7">
            <v>0</v>
          </cell>
          <cell r="L7">
            <v>0</v>
          </cell>
          <cell r="M7">
            <v>28038.291531055744</v>
          </cell>
          <cell r="N7">
            <v>0</v>
          </cell>
          <cell r="O7">
            <v>0</v>
          </cell>
          <cell r="P7">
            <v>0</v>
          </cell>
          <cell r="Q7">
            <v>0</v>
          </cell>
          <cell r="R7">
            <v>0</v>
          </cell>
          <cell r="S7">
            <v>0</v>
          </cell>
          <cell r="T7">
            <v>28038.291531055744</v>
          </cell>
        </row>
        <row r="8">
          <cell r="B8">
            <v>16904</v>
          </cell>
          <cell r="C8">
            <v>0</v>
          </cell>
          <cell r="D8">
            <v>12504.482477791116</v>
          </cell>
          <cell r="E8">
            <v>0</v>
          </cell>
          <cell r="F8">
            <v>0</v>
          </cell>
          <cell r="G8">
            <v>0</v>
          </cell>
          <cell r="H8">
            <v>0</v>
          </cell>
          <cell r="I8">
            <v>0</v>
          </cell>
          <cell r="J8">
            <v>0</v>
          </cell>
          <cell r="K8">
            <v>0</v>
          </cell>
          <cell r="L8">
            <v>0</v>
          </cell>
          <cell r="M8">
            <v>29408.482477791116</v>
          </cell>
          <cell r="N8">
            <v>0</v>
          </cell>
          <cell r="O8">
            <v>0</v>
          </cell>
          <cell r="P8">
            <v>0</v>
          </cell>
          <cell r="Q8">
            <v>0</v>
          </cell>
          <cell r="R8">
            <v>0</v>
          </cell>
          <cell r="S8">
            <v>0</v>
          </cell>
          <cell r="T8">
            <v>29408.482477791116</v>
          </cell>
        </row>
        <row r="9">
          <cell r="B9">
            <v>1024</v>
          </cell>
          <cell r="C9">
            <v>0</v>
          </cell>
          <cell r="D9">
            <v>0</v>
          </cell>
          <cell r="E9">
            <v>0</v>
          </cell>
          <cell r="F9">
            <v>0</v>
          </cell>
          <cell r="G9">
            <v>0</v>
          </cell>
          <cell r="H9">
            <v>0</v>
          </cell>
          <cell r="I9">
            <v>0</v>
          </cell>
          <cell r="J9">
            <v>0</v>
          </cell>
          <cell r="K9">
            <v>953546.88300000003</v>
          </cell>
          <cell r="L9">
            <v>35716</v>
          </cell>
          <cell r="M9">
            <v>990286.88300000003</v>
          </cell>
          <cell r="N9">
            <v>9206.5879999999997</v>
          </cell>
          <cell r="O9">
            <v>0</v>
          </cell>
          <cell r="P9">
            <v>0</v>
          </cell>
          <cell r="Q9">
            <v>0</v>
          </cell>
          <cell r="R9">
            <v>61628</v>
          </cell>
          <cell r="S9">
            <v>70834.588000000003</v>
          </cell>
          <cell r="T9">
            <v>1061121.4710000001</v>
          </cell>
        </row>
        <row r="10">
          <cell r="B10">
            <v>29659</v>
          </cell>
          <cell r="C10">
            <v>34281.519955469892</v>
          </cell>
          <cell r="D10">
            <v>1864.8155687002075</v>
          </cell>
          <cell r="E10">
            <v>1347.274478026316</v>
          </cell>
          <cell r="F10">
            <v>0</v>
          </cell>
          <cell r="G10">
            <v>0</v>
          </cell>
          <cell r="H10">
            <v>0</v>
          </cell>
          <cell r="I10">
            <v>0</v>
          </cell>
          <cell r="J10">
            <v>164836.5</v>
          </cell>
          <cell r="K10">
            <v>0</v>
          </cell>
          <cell r="L10">
            <v>0</v>
          </cell>
          <cell r="M10">
            <v>231989.11000219642</v>
          </cell>
          <cell r="N10">
            <v>0</v>
          </cell>
          <cell r="O10">
            <v>0</v>
          </cell>
          <cell r="P10">
            <v>0</v>
          </cell>
          <cell r="Q10">
            <v>0</v>
          </cell>
          <cell r="R10">
            <v>0</v>
          </cell>
          <cell r="S10">
            <v>0</v>
          </cell>
          <cell r="T10">
            <v>231989.11000219642</v>
          </cell>
        </row>
        <row r="11">
          <cell r="B11">
            <v>1684</v>
          </cell>
          <cell r="C11">
            <v>0</v>
          </cell>
          <cell r="D11">
            <v>0</v>
          </cell>
          <cell r="E11">
            <v>0</v>
          </cell>
          <cell r="F11">
            <v>0</v>
          </cell>
          <cell r="G11">
            <v>0</v>
          </cell>
          <cell r="H11">
            <v>0</v>
          </cell>
          <cell r="I11">
            <v>0</v>
          </cell>
          <cell r="J11">
            <v>0</v>
          </cell>
          <cell r="K11">
            <v>0</v>
          </cell>
          <cell r="L11">
            <v>0</v>
          </cell>
          <cell r="M11">
            <v>1684</v>
          </cell>
          <cell r="N11">
            <v>0</v>
          </cell>
          <cell r="O11">
            <v>0</v>
          </cell>
          <cell r="P11">
            <v>0</v>
          </cell>
          <cell r="Q11">
            <v>0</v>
          </cell>
          <cell r="R11">
            <v>0</v>
          </cell>
          <cell r="S11">
            <v>0</v>
          </cell>
          <cell r="T11">
            <v>1684</v>
          </cell>
        </row>
        <row r="12">
          <cell r="B12">
            <v>888308</v>
          </cell>
          <cell r="C12">
            <v>185223</v>
          </cell>
          <cell r="D12">
            <v>234072.67199999999</v>
          </cell>
          <cell r="E12">
            <v>238122.93100000004</v>
          </cell>
          <cell r="F12">
            <v>195326</v>
          </cell>
          <cell r="G12">
            <v>247036.93799999999</v>
          </cell>
          <cell r="H12">
            <v>452051.74800000002</v>
          </cell>
          <cell r="I12">
            <v>184002.981</v>
          </cell>
          <cell r="J12">
            <v>184696</v>
          </cell>
          <cell r="K12">
            <v>953546.88300000003</v>
          </cell>
          <cell r="L12">
            <v>432721</v>
          </cell>
          <cell r="M12">
            <v>4195108.1530000009</v>
          </cell>
          <cell r="N12">
            <v>184131.75</v>
          </cell>
          <cell r="O12">
            <v>183999</v>
          </cell>
          <cell r="P12">
            <v>356934</v>
          </cell>
          <cell r="Q12">
            <v>215706</v>
          </cell>
          <cell r="R12">
            <v>307591</v>
          </cell>
          <cell r="S12">
            <v>1248361.75</v>
          </cell>
          <cell r="T12">
            <v>5443469.9030000009</v>
          </cell>
        </row>
      </sheetData>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679113</v>
          </cell>
          <cell r="D7">
            <v>647100</v>
          </cell>
          <cell r="E7">
            <v>314655</v>
          </cell>
          <cell r="F7">
            <v>7324</v>
          </cell>
          <cell r="G7">
            <v>434078</v>
          </cell>
          <cell r="H7">
            <v>1029</v>
          </cell>
          <cell r="I7">
            <v>58970</v>
          </cell>
        </row>
        <row r="8">
          <cell r="B8" t="str">
            <v>0101</v>
          </cell>
          <cell r="C8">
            <v>147086</v>
          </cell>
          <cell r="D8">
            <v>429521</v>
          </cell>
          <cell r="E8">
            <v>214541</v>
          </cell>
          <cell r="F8">
            <v>5317</v>
          </cell>
          <cell r="G8">
            <v>359009</v>
          </cell>
          <cell r="H8">
            <v>788</v>
          </cell>
          <cell r="I8">
            <v>54138</v>
          </cell>
        </row>
        <row r="9">
          <cell r="B9" t="str">
            <v>0102</v>
          </cell>
          <cell r="C9">
            <v>519684</v>
          </cell>
          <cell r="D9">
            <v>122802</v>
          </cell>
          <cell r="E9">
            <v>63766</v>
          </cell>
          <cell r="F9">
            <v>102</v>
          </cell>
          <cell r="G9">
            <v>3191</v>
          </cell>
          <cell r="H9">
            <v>30</v>
          </cell>
          <cell r="I9">
            <v>1050</v>
          </cell>
        </row>
        <row r="10">
          <cell r="B10" t="str">
            <v>0103</v>
          </cell>
          <cell r="C10">
            <v>2013</v>
          </cell>
          <cell r="D10">
            <v>18857</v>
          </cell>
          <cell r="E10">
            <v>14307</v>
          </cell>
          <cell r="F10">
            <v>1654</v>
          </cell>
          <cell r="G10">
            <v>16843</v>
          </cell>
          <cell r="H10">
            <v>194</v>
          </cell>
          <cell r="I10">
            <v>3124</v>
          </cell>
        </row>
        <row r="11">
          <cell r="B11" t="str">
            <v>0104</v>
          </cell>
          <cell r="C11">
            <v>84</v>
          </cell>
          <cell r="D11">
            <v>1802</v>
          </cell>
          <cell r="E11">
            <v>734</v>
          </cell>
          <cell r="F11">
            <v>0</v>
          </cell>
          <cell r="G11">
            <v>0</v>
          </cell>
          <cell r="H11">
            <v>0</v>
          </cell>
          <cell r="I11">
            <v>0</v>
          </cell>
        </row>
        <row r="12">
          <cell r="B12" t="str">
            <v>0105</v>
          </cell>
          <cell r="C12">
            <v>0</v>
          </cell>
          <cell r="D12">
            <v>0</v>
          </cell>
          <cell r="E12">
            <v>0</v>
          </cell>
          <cell r="F12">
            <v>2</v>
          </cell>
          <cell r="G12">
            <v>21</v>
          </cell>
          <cell r="H12">
            <v>1</v>
          </cell>
          <cell r="I12">
            <v>1</v>
          </cell>
        </row>
        <row r="13">
          <cell r="B13" t="str">
            <v>0106</v>
          </cell>
          <cell r="C13">
            <v>176</v>
          </cell>
          <cell r="D13">
            <v>4550</v>
          </cell>
          <cell r="E13">
            <v>623</v>
          </cell>
          <cell r="F13">
            <v>16</v>
          </cell>
          <cell r="G13">
            <v>132</v>
          </cell>
          <cell r="H13">
            <v>10</v>
          </cell>
          <cell r="I13">
            <v>74</v>
          </cell>
        </row>
        <row r="14">
          <cell r="B14" t="str">
            <v>0107</v>
          </cell>
          <cell r="C14">
            <v>6121</v>
          </cell>
          <cell r="D14">
            <v>16056</v>
          </cell>
          <cell r="E14">
            <v>8545</v>
          </cell>
          <cell r="F14">
            <v>9</v>
          </cell>
          <cell r="G14">
            <v>853</v>
          </cell>
          <cell r="H14">
            <v>2</v>
          </cell>
          <cell r="I14">
            <v>528</v>
          </cell>
        </row>
        <row r="15">
          <cell r="B15" t="str">
            <v>0108</v>
          </cell>
          <cell r="C15">
            <v>142</v>
          </cell>
          <cell r="D15">
            <v>39573</v>
          </cell>
          <cell r="E15">
            <v>10923</v>
          </cell>
          <cell r="F15">
            <v>157</v>
          </cell>
          <cell r="G15">
            <v>53232</v>
          </cell>
          <cell r="H15">
            <v>0</v>
          </cell>
          <cell r="I15">
            <v>0</v>
          </cell>
        </row>
        <row r="16">
          <cell r="B16" t="str">
            <v>0199</v>
          </cell>
          <cell r="C16">
            <v>3807</v>
          </cell>
          <cell r="D16">
            <v>13939</v>
          </cell>
          <cell r="E16">
            <v>1216</v>
          </cell>
          <cell r="F16">
            <v>67</v>
          </cell>
          <cell r="G16">
            <v>797</v>
          </cell>
          <cell r="H16">
            <v>4</v>
          </cell>
          <cell r="I16">
            <v>55</v>
          </cell>
        </row>
        <row r="17">
          <cell r="B17" t="str">
            <v>02</v>
          </cell>
          <cell r="C17">
            <v>18235</v>
          </cell>
          <cell r="D17">
            <v>405009</v>
          </cell>
          <cell r="E17">
            <v>171860</v>
          </cell>
          <cell r="F17">
            <v>23057</v>
          </cell>
          <cell r="G17">
            <v>211276</v>
          </cell>
          <cell r="H17">
            <v>2184</v>
          </cell>
          <cell r="I17">
            <v>18572</v>
          </cell>
        </row>
        <row r="18">
          <cell r="B18" t="str">
            <v>0201</v>
          </cell>
          <cell r="C18">
            <v>1525</v>
          </cell>
          <cell r="D18">
            <v>74592</v>
          </cell>
          <cell r="E18">
            <v>27118</v>
          </cell>
          <cell r="F18">
            <v>5909</v>
          </cell>
          <cell r="G18">
            <v>43845</v>
          </cell>
          <cell r="H18">
            <v>146</v>
          </cell>
          <cell r="I18">
            <v>1105</v>
          </cell>
        </row>
        <row r="19">
          <cell r="B19" t="str">
            <v>0202</v>
          </cell>
          <cell r="C19">
            <v>14794</v>
          </cell>
          <cell r="D19">
            <v>289787</v>
          </cell>
          <cell r="E19">
            <v>132887</v>
          </cell>
          <cell r="F19">
            <v>16429</v>
          </cell>
          <cell r="G19">
            <v>156943</v>
          </cell>
          <cell r="H19">
            <v>1996</v>
          </cell>
          <cell r="I19">
            <v>17144</v>
          </cell>
        </row>
        <row r="20">
          <cell r="B20" t="str">
            <v>0299</v>
          </cell>
          <cell r="C20">
            <v>1916</v>
          </cell>
          <cell r="D20">
            <v>40630</v>
          </cell>
          <cell r="E20">
            <v>11855</v>
          </cell>
          <cell r="F20">
            <v>719</v>
          </cell>
          <cell r="G20">
            <v>10488</v>
          </cell>
          <cell r="H20">
            <v>42</v>
          </cell>
          <cell r="I20">
            <v>323</v>
          </cell>
        </row>
        <row r="21">
          <cell r="B21" t="str">
            <v>03</v>
          </cell>
          <cell r="C21">
            <v>52290</v>
          </cell>
          <cell r="D21">
            <v>890288</v>
          </cell>
          <cell r="E21">
            <v>458916</v>
          </cell>
          <cell r="F21">
            <v>7843</v>
          </cell>
          <cell r="G21">
            <v>507183</v>
          </cell>
          <cell r="H21">
            <v>1886</v>
          </cell>
          <cell r="I21">
            <v>156007</v>
          </cell>
        </row>
        <row r="22">
          <cell r="B22" t="str">
            <v>0301</v>
          </cell>
          <cell r="C22">
            <v>40893</v>
          </cell>
          <cell r="D22">
            <v>856639</v>
          </cell>
          <cell r="E22">
            <v>437437</v>
          </cell>
          <cell r="F22">
            <v>7166</v>
          </cell>
          <cell r="G22">
            <v>487147</v>
          </cell>
          <cell r="H22">
            <v>1764</v>
          </cell>
          <cell r="I22">
            <v>150326</v>
          </cell>
        </row>
        <row r="23">
          <cell r="B23" t="str">
            <v>0399</v>
          </cell>
          <cell r="C23">
            <v>11397</v>
          </cell>
          <cell r="D23">
            <v>33649</v>
          </cell>
          <cell r="E23">
            <v>21479</v>
          </cell>
          <cell r="F23">
            <v>677</v>
          </cell>
          <cell r="G23">
            <v>20036</v>
          </cell>
          <cell r="H23">
            <v>122</v>
          </cell>
          <cell r="I23">
            <v>5681</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18</v>
          </cell>
          <cell r="D27">
            <v>88367</v>
          </cell>
          <cell r="E27">
            <v>6819</v>
          </cell>
          <cell r="F27">
            <v>0</v>
          </cell>
          <cell r="G27">
            <v>0</v>
          </cell>
          <cell r="H27">
            <v>1</v>
          </cell>
          <cell r="I27">
            <v>492041</v>
          </cell>
        </row>
        <row r="28">
          <cell r="B28" t="str">
            <v>0501</v>
          </cell>
          <cell r="C28">
            <v>18</v>
          </cell>
          <cell r="D28">
            <v>88367</v>
          </cell>
          <cell r="E28">
            <v>6819</v>
          </cell>
          <cell r="F28">
            <v>0</v>
          </cell>
          <cell r="G28">
            <v>0</v>
          </cell>
          <cell r="H28">
            <v>1</v>
          </cell>
          <cell r="I28">
            <v>492041</v>
          </cell>
        </row>
        <row r="29">
          <cell r="B29" t="str">
            <v>0599</v>
          </cell>
          <cell r="C29">
            <v>0</v>
          </cell>
          <cell r="D29">
            <v>0</v>
          </cell>
          <cell r="E29">
            <v>0</v>
          </cell>
          <cell r="F29">
            <v>0</v>
          </cell>
          <cell r="G29">
            <v>0</v>
          </cell>
          <cell r="H29">
            <v>0</v>
          </cell>
          <cell r="I29">
            <v>0</v>
          </cell>
        </row>
        <row r="30">
          <cell r="B30" t="str">
            <v>06</v>
          </cell>
          <cell r="C30">
            <v>58</v>
          </cell>
          <cell r="D30">
            <v>1673</v>
          </cell>
          <cell r="E30">
            <v>786</v>
          </cell>
          <cell r="F30">
            <v>0</v>
          </cell>
          <cell r="G30">
            <v>0</v>
          </cell>
          <cell r="H30">
            <v>1</v>
          </cell>
          <cell r="I30">
            <v>350</v>
          </cell>
        </row>
        <row r="31">
          <cell r="B31" t="str">
            <v>0601</v>
          </cell>
          <cell r="C31">
            <v>58</v>
          </cell>
          <cell r="D31">
            <v>1673</v>
          </cell>
          <cell r="E31">
            <v>786</v>
          </cell>
          <cell r="F31">
            <v>0</v>
          </cell>
          <cell r="G31">
            <v>0</v>
          </cell>
          <cell r="H31">
            <v>1</v>
          </cell>
          <cell r="I31">
            <v>350</v>
          </cell>
        </row>
        <row r="32">
          <cell r="B32" t="str">
            <v>0699</v>
          </cell>
          <cell r="C32">
            <v>0</v>
          </cell>
          <cell r="D32">
            <v>0</v>
          </cell>
          <cell r="E32">
            <v>0</v>
          </cell>
          <cell r="F32">
            <v>0</v>
          </cell>
          <cell r="G32">
            <v>0</v>
          </cell>
          <cell r="H32">
            <v>0</v>
          </cell>
          <cell r="I32">
            <v>0</v>
          </cell>
        </row>
        <row r="33">
          <cell r="B33" t="str">
            <v>07</v>
          </cell>
          <cell r="C33">
            <v>2599</v>
          </cell>
          <cell r="D33">
            <v>90412</v>
          </cell>
          <cell r="E33">
            <v>18967</v>
          </cell>
          <cell r="F33">
            <v>42</v>
          </cell>
          <cell r="G33">
            <v>10678</v>
          </cell>
          <cell r="H33">
            <v>13</v>
          </cell>
          <cell r="I33">
            <v>7489</v>
          </cell>
        </row>
        <row r="34">
          <cell r="B34" t="str">
            <v>0701</v>
          </cell>
          <cell r="C34">
            <v>2260</v>
          </cell>
          <cell r="D34">
            <v>66360</v>
          </cell>
          <cell r="E34">
            <v>16263</v>
          </cell>
          <cell r="F34">
            <v>39</v>
          </cell>
          <cell r="G34">
            <v>9639</v>
          </cell>
          <cell r="H34">
            <v>13</v>
          </cell>
          <cell r="I34">
            <v>7489</v>
          </cell>
        </row>
        <row r="35">
          <cell r="B35" t="str">
            <v>0702</v>
          </cell>
          <cell r="C35">
            <v>211</v>
          </cell>
          <cell r="D35">
            <v>9838</v>
          </cell>
          <cell r="E35">
            <v>2658</v>
          </cell>
          <cell r="F35">
            <v>3</v>
          </cell>
          <cell r="G35">
            <v>1039</v>
          </cell>
          <cell r="H35">
            <v>0</v>
          </cell>
          <cell r="I35">
            <v>0</v>
          </cell>
        </row>
        <row r="36">
          <cell r="B36" t="str">
            <v>0799</v>
          </cell>
          <cell r="C36">
            <v>128</v>
          </cell>
          <cell r="D36">
            <v>14214</v>
          </cell>
          <cell r="E36">
            <v>46</v>
          </cell>
          <cell r="F36">
            <v>0</v>
          </cell>
          <cell r="G36">
            <v>0</v>
          </cell>
          <cell r="H36">
            <v>0</v>
          </cell>
          <cell r="I36">
            <v>0</v>
          </cell>
        </row>
        <row r="37">
          <cell r="B37" t="str">
            <v>08</v>
          </cell>
          <cell r="C37">
            <v>124652</v>
          </cell>
          <cell r="D37">
            <v>758584</v>
          </cell>
          <cell r="E37">
            <v>312796</v>
          </cell>
          <cell r="F37">
            <v>715</v>
          </cell>
          <cell r="G37">
            <v>123308</v>
          </cell>
          <cell r="H37">
            <v>223</v>
          </cell>
          <cell r="I37">
            <v>189192</v>
          </cell>
        </row>
        <row r="38">
          <cell r="B38" t="str">
            <v>0801</v>
          </cell>
          <cell r="C38">
            <v>95751</v>
          </cell>
          <cell r="D38">
            <v>176371</v>
          </cell>
          <cell r="E38">
            <v>72686</v>
          </cell>
          <cell r="F38">
            <v>460</v>
          </cell>
          <cell r="G38">
            <v>34975</v>
          </cell>
          <cell r="H38">
            <v>104</v>
          </cell>
          <cell r="I38">
            <v>12223</v>
          </cell>
        </row>
        <row r="39">
          <cell r="B39" t="str">
            <v>080101</v>
          </cell>
          <cell r="C39">
            <v>2961</v>
          </cell>
          <cell r="D39">
            <v>38111</v>
          </cell>
          <cell r="E39">
            <v>1</v>
          </cell>
          <cell r="F39">
            <v>10</v>
          </cell>
          <cell r="G39">
            <v>1302</v>
          </cell>
          <cell r="H39">
            <v>0</v>
          </cell>
          <cell r="I39">
            <v>0</v>
          </cell>
        </row>
        <row r="40">
          <cell r="B40" t="str">
            <v>080102</v>
          </cell>
          <cell r="C40">
            <v>457</v>
          </cell>
          <cell r="D40">
            <v>20205</v>
          </cell>
          <cell r="E40">
            <v>12217</v>
          </cell>
          <cell r="F40">
            <v>0</v>
          </cell>
          <cell r="G40">
            <v>0</v>
          </cell>
          <cell r="H40">
            <v>0</v>
          </cell>
          <cell r="I40">
            <v>0</v>
          </cell>
        </row>
        <row r="41">
          <cell r="B41" t="str">
            <v>080103</v>
          </cell>
          <cell r="C41">
            <v>23</v>
          </cell>
          <cell r="D41">
            <v>149</v>
          </cell>
          <cell r="E41">
            <v>91</v>
          </cell>
          <cell r="F41">
            <v>0</v>
          </cell>
          <cell r="G41">
            <v>0</v>
          </cell>
          <cell r="H41">
            <v>0</v>
          </cell>
          <cell r="I41">
            <v>0</v>
          </cell>
        </row>
        <row r="42">
          <cell r="B42" t="str">
            <v>080104</v>
          </cell>
          <cell r="C42">
            <v>38072</v>
          </cell>
          <cell r="D42">
            <v>50654</v>
          </cell>
          <cell r="E42">
            <v>25340</v>
          </cell>
          <cell r="F42">
            <v>112</v>
          </cell>
          <cell r="G42">
            <v>7493</v>
          </cell>
          <cell r="H42">
            <v>26</v>
          </cell>
          <cell r="I42">
            <v>4178</v>
          </cell>
        </row>
        <row r="43">
          <cell r="B43" t="str">
            <v>080105</v>
          </cell>
          <cell r="C43">
            <v>53754</v>
          </cell>
          <cell r="D43">
            <v>65408</v>
          </cell>
          <cell r="E43">
            <v>34069</v>
          </cell>
          <cell r="F43">
            <v>337</v>
          </cell>
          <cell r="G43">
            <v>12332</v>
          </cell>
          <cell r="H43">
            <v>78</v>
          </cell>
          <cell r="I43">
            <v>8045</v>
          </cell>
        </row>
        <row r="44">
          <cell r="B44" t="str">
            <v>080199</v>
          </cell>
          <cell r="C44">
            <v>484</v>
          </cell>
          <cell r="D44">
            <v>1844</v>
          </cell>
          <cell r="E44">
            <v>968</v>
          </cell>
          <cell r="F44">
            <v>1</v>
          </cell>
          <cell r="G44">
            <v>13848</v>
          </cell>
          <cell r="H44">
            <v>0</v>
          </cell>
          <cell r="I44">
            <v>0</v>
          </cell>
        </row>
        <row r="45">
          <cell r="B45" t="str">
            <v>0802</v>
          </cell>
          <cell r="C45">
            <v>28901</v>
          </cell>
          <cell r="D45">
            <v>582213</v>
          </cell>
          <cell r="E45">
            <v>240110</v>
          </cell>
          <cell r="F45">
            <v>255</v>
          </cell>
          <cell r="G45">
            <v>88333</v>
          </cell>
          <cell r="H45">
            <v>119</v>
          </cell>
          <cell r="I45">
            <v>176969</v>
          </cell>
        </row>
        <row r="46">
          <cell r="B46" t="str">
            <v>080201</v>
          </cell>
          <cell r="C46">
            <v>211</v>
          </cell>
          <cell r="D46">
            <v>3646</v>
          </cell>
          <cell r="E46">
            <v>0</v>
          </cell>
          <cell r="F46">
            <v>2</v>
          </cell>
          <cell r="G46">
            <v>175</v>
          </cell>
          <cell r="H46">
            <v>0</v>
          </cell>
          <cell r="I46">
            <v>0</v>
          </cell>
        </row>
        <row r="47">
          <cell r="B47" t="str">
            <v>080202</v>
          </cell>
          <cell r="C47">
            <v>81</v>
          </cell>
          <cell r="D47">
            <v>8329</v>
          </cell>
          <cell r="E47">
            <v>5460</v>
          </cell>
          <cell r="F47">
            <v>0</v>
          </cell>
          <cell r="G47">
            <v>0</v>
          </cell>
          <cell r="H47">
            <v>0</v>
          </cell>
          <cell r="I47">
            <v>0</v>
          </cell>
        </row>
        <row r="48">
          <cell r="B48" t="str">
            <v>080203</v>
          </cell>
          <cell r="C48">
            <v>245</v>
          </cell>
          <cell r="D48">
            <v>15761</v>
          </cell>
          <cell r="E48">
            <v>7650</v>
          </cell>
          <cell r="F48">
            <v>1</v>
          </cell>
          <cell r="G48">
            <v>1911</v>
          </cell>
          <cell r="H48">
            <v>0</v>
          </cell>
          <cell r="I48">
            <v>0</v>
          </cell>
        </row>
        <row r="49">
          <cell r="B49" t="str">
            <v>080204</v>
          </cell>
          <cell r="C49">
            <v>27561</v>
          </cell>
          <cell r="D49">
            <v>334537</v>
          </cell>
          <cell r="E49">
            <v>138237</v>
          </cell>
          <cell r="F49">
            <v>240</v>
          </cell>
          <cell r="G49">
            <v>46818</v>
          </cell>
          <cell r="H49">
            <v>85</v>
          </cell>
          <cell r="I49">
            <v>35479</v>
          </cell>
        </row>
        <row r="50">
          <cell r="B50" t="str">
            <v>080205</v>
          </cell>
          <cell r="C50">
            <v>270</v>
          </cell>
          <cell r="D50">
            <v>50446</v>
          </cell>
          <cell r="E50">
            <v>6380</v>
          </cell>
          <cell r="F50">
            <v>8</v>
          </cell>
          <cell r="G50">
            <v>38438</v>
          </cell>
          <cell r="H50">
            <v>23</v>
          </cell>
          <cell r="I50">
            <v>137252</v>
          </cell>
        </row>
        <row r="51">
          <cell r="B51" t="str">
            <v>080206</v>
          </cell>
          <cell r="C51">
            <v>0</v>
          </cell>
          <cell r="D51">
            <v>0</v>
          </cell>
          <cell r="E51">
            <v>0</v>
          </cell>
          <cell r="F51">
            <v>0</v>
          </cell>
          <cell r="G51">
            <v>0</v>
          </cell>
          <cell r="H51">
            <v>0</v>
          </cell>
          <cell r="I51">
            <v>0</v>
          </cell>
        </row>
        <row r="52">
          <cell r="B52" t="str">
            <v>080299</v>
          </cell>
          <cell r="C52">
            <v>533</v>
          </cell>
          <cell r="D52">
            <v>169494</v>
          </cell>
          <cell r="E52">
            <v>82383</v>
          </cell>
          <cell r="F52">
            <v>4</v>
          </cell>
          <cell r="G52">
            <v>991</v>
          </cell>
          <cell r="H52">
            <v>11</v>
          </cell>
          <cell r="I52">
            <v>4238</v>
          </cell>
        </row>
        <row r="53">
          <cell r="B53" t="str">
            <v>09</v>
          </cell>
          <cell r="C53">
            <v>115495</v>
          </cell>
          <cell r="D53">
            <v>1408342</v>
          </cell>
          <cell r="E53">
            <v>433272</v>
          </cell>
          <cell r="F53">
            <v>8261</v>
          </cell>
          <cell r="G53">
            <v>586543</v>
          </cell>
          <cell r="H53">
            <v>1075</v>
          </cell>
          <cell r="I53">
            <v>82897</v>
          </cell>
        </row>
        <row r="54">
          <cell r="B54" t="str">
            <v>0901</v>
          </cell>
          <cell r="C54">
            <v>90611</v>
          </cell>
          <cell r="D54">
            <v>501463</v>
          </cell>
          <cell r="E54">
            <v>117689</v>
          </cell>
          <cell r="F54">
            <v>4232</v>
          </cell>
          <cell r="G54">
            <v>280970</v>
          </cell>
          <cell r="H54">
            <v>450</v>
          </cell>
          <cell r="I54">
            <v>15158</v>
          </cell>
        </row>
        <row r="55">
          <cell r="B55" t="str">
            <v>090101</v>
          </cell>
          <cell r="C55">
            <v>2963</v>
          </cell>
          <cell r="D55">
            <v>299359</v>
          </cell>
          <cell r="E55">
            <v>100</v>
          </cell>
          <cell r="F55">
            <v>1400</v>
          </cell>
          <cell r="G55">
            <v>213405</v>
          </cell>
          <cell r="H55">
            <v>16</v>
          </cell>
          <cell r="I55">
            <v>5444</v>
          </cell>
        </row>
        <row r="56">
          <cell r="B56" t="str">
            <v>090102</v>
          </cell>
          <cell r="C56">
            <v>519</v>
          </cell>
          <cell r="D56">
            <v>72651</v>
          </cell>
          <cell r="E56">
            <v>39815</v>
          </cell>
          <cell r="F56">
            <v>744</v>
          </cell>
          <cell r="G56">
            <v>41053</v>
          </cell>
          <cell r="H56">
            <v>16</v>
          </cell>
          <cell r="I56">
            <v>1002</v>
          </cell>
        </row>
        <row r="57">
          <cell r="B57" t="str">
            <v>090103</v>
          </cell>
          <cell r="C57">
            <v>27</v>
          </cell>
          <cell r="D57">
            <v>243</v>
          </cell>
          <cell r="E57">
            <v>916</v>
          </cell>
          <cell r="F57">
            <v>0</v>
          </cell>
          <cell r="G57">
            <v>0</v>
          </cell>
          <cell r="H57">
            <v>0</v>
          </cell>
          <cell r="I57">
            <v>0</v>
          </cell>
        </row>
        <row r="58">
          <cell r="B58" t="str">
            <v>090104</v>
          </cell>
          <cell r="C58">
            <v>28896</v>
          </cell>
          <cell r="D58">
            <v>26655</v>
          </cell>
          <cell r="E58">
            <v>13580</v>
          </cell>
          <cell r="F58">
            <v>824</v>
          </cell>
          <cell r="G58">
            <v>5798</v>
          </cell>
          <cell r="H58">
            <v>185</v>
          </cell>
          <cell r="I58">
            <v>3342</v>
          </cell>
        </row>
        <row r="59">
          <cell r="B59" t="str">
            <v>090105</v>
          </cell>
          <cell r="C59">
            <v>53731</v>
          </cell>
          <cell r="D59">
            <v>97326</v>
          </cell>
          <cell r="E59">
            <v>49317</v>
          </cell>
          <cell r="F59">
            <v>1053</v>
          </cell>
          <cell r="G59">
            <v>18764</v>
          </cell>
          <cell r="H59">
            <v>194</v>
          </cell>
          <cell r="I59">
            <v>4734</v>
          </cell>
        </row>
        <row r="60">
          <cell r="B60" t="str">
            <v>090199</v>
          </cell>
          <cell r="C60">
            <v>4475</v>
          </cell>
          <cell r="D60">
            <v>5229</v>
          </cell>
          <cell r="E60">
            <v>13961</v>
          </cell>
          <cell r="F60">
            <v>211</v>
          </cell>
          <cell r="G60">
            <v>1950</v>
          </cell>
          <cell r="H60">
            <v>39</v>
          </cell>
          <cell r="I60">
            <v>636</v>
          </cell>
        </row>
        <row r="61">
          <cell r="B61" t="str">
            <v>0902</v>
          </cell>
          <cell r="C61">
            <v>24884</v>
          </cell>
          <cell r="D61">
            <v>906879</v>
          </cell>
          <cell r="E61">
            <v>315583</v>
          </cell>
          <cell r="F61">
            <v>4029</v>
          </cell>
          <cell r="G61">
            <v>305573</v>
          </cell>
          <cell r="H61">
            <v>625</v>
          </cell>
          <cell r="I61">
            <v>67739</v>
          </cell>
        </row>
        <row r="62">
          <cell r="B62" t="str">
            <v>090201</v>
          </cell>
          <cell r="C62">
            <v>211</v>
          </cell>
          <cell r="D62">
            <v>51441</v>
          </cell>
          <cell r="E62">
            <v>0</v>
          </cell>
          <cell r="F62">
            <v>116</v>
          </cell>
          <cell r="G62">
            <v>57576</v>
          </cell>
          <cell r="H62">
            <v>5</v>
          </cell>
          <cell r="I62">
            <v>2942</v>
          </cell>
        </row>
        <row r="63">
          <cell r="B63" t="str">
            <v>090202</v>
          </cell>
          <cell r="C63">
            <v>165</v>
          </cell>
          <cell r="D63">
            <v>53112</v>
          </cell>
          <cell r="E63">
            <v>25981</v>
          </cell>
          <cell r="F63">
            <v>712</v>
          </cell>
          <cell r="G63">
            <v>42123</v>
          </cell>
          <cell r="H63">
            <v>25</v>
          </cell>
          <cell r="I63">
            <v>1648</v>
          </cell>
        </row>
        <row r="64">
          <cell r="B64" t="str">
            <v>090203</v>
          </cell>
          <cell r="C64">
            <v>335</v>
          </cell>
          <cell r="D64">
            <v>87424</v>
          </cell>
          <cell r="E64">
            <v>60448</v>
          </cell>
          <cell r="F64">
            <v>6</v>
          </cell>
          <cell r="G64">
            <v>4451</v>
          </cell>
          <cell r="H64">
            <v>3</v>
          </cell>
          <cell r="I64">
            <v>950</v>
          </cell>
        </row>
        <row r="65">
          <cell r="B65" t="str">
            <v>090204</v>
          </cell>
          <cell r="C65">
            <v>22784</v>
          </cell>
          <cell r="D65">
            <v>442928</v>
          </cell>
          <cell r="E65">
            <v>174732</v>
          </cell>
          <cell r="F65">
            <v>3055</v>
          </cell>
          <cell r="G65">
            <v>155162</v>
          </cell>
          <cell r="H65">
            <v>506</v>
          </cell>
          <cell r="I65">
            <v>42876</v>
          </cell>
        </row>
        <row r="66">
          <cell r="B66" t="str">
            <v>090205</v>
          </cell>
          <cell r="C66">
            <v>356</v>
          </cell>
          <cell r="D66">
            <v>171857</v>
          </cell>
          <cell r="E66">
            <v>29791</v>
          </cell>
          <cell r="F66">
            <v>36</v>
          </cell>
          <cell r="G66">
            <v>40875</v>
          </cell>
          <cell r="H66">
            <v>47</v>
          </cell>
          <cell r="I66">
            <v>16846</v>
          </cell>
        </row>
        <row r="67">
          <cell r="B67" t="str">
            <v>090206</v>
          </cell>
          <cell r="C67">
            <v>0</v>
          </cell>
          <cell r="D67">
            <v>0</v>
          </cell>
          <cell r="E67">
            <v>0</v>
          </cell>
          <cell r="F67">
            <v>0</v>
          </cell>
          <cell r="G67">
            <v>0</v>
          </cell>
          <cell r="H67">
            <v>0</v>
          </cell>
          <cell r="I67">
            <v>0</v>
          </cell>
        </row>
        <row r="68">
          <cell r="B68" t="str">
            <v>090299</v>
          </cell>
          <cell r="C68">
            <v>1033</v>
          </cell>
          <cell r="D68">
            <v>100117</v>
          </cell>
          <cell r="E68">
            <v>24631</v>
          </cell>
          <cell r="F68">
            <v>104</v>
          </cell>
          <cell r="G68">
            <v>5386</v>
          </cell>
          <cell r="H68">
            <v>39</v>
          </cell>
          <cell r="I68">
            <v>2477</v>
          </cell>
        </row>
        <row r="69">
          <cell r="B69" t="str">
            <v>89</v>
          </cell>
          <cell r="C69">
            <v>149381</v>
          </cell>
          <cell r="D69">
            <v>2166926</v>
          </cell>
          <cell r="E69">
            <v>746068</v>
          </cell>
          <cell r="F69">
            <v>8976</v>
          </cell>
          <cell r="G69">
            <v>709851</v>
          </cell>
          <cell r="H69">
            <v>1298</v>
          </cell>
          <cell r="I69">
            <v>272089</v>
          </cell>
        </row>
        <row r="70">
          <cell r="B70" t="str">
            <v>8901</v>
          </cell>
          <cell r="C70">
            <v>113020</v>
          </cell>
          <cell r="D70">
            <v>677834</v>
          </cell>
          <cell r="E70">
            <v>190375</v>
          </cell>
          <cell r="F70">
            <v>4692</v>
          </cell>
          <cell r="G70">
            <v>315945</v>
          </cell>
          <cell r="H70">
            <v>554</v>
          </cell>
          <cell r="I70">
            <v>27381</v>
          </cell>
        </row>
        <row r="71">
          <cell r="B71" t="str">
            <v>890101</v>
          </cell>
          <cell r="C71">
            <v>2963</v>
          </cell>
          <cell r="D71">
            <v>337470</v>
          </cell>
          <cell r="E71">
            <v>101</v>
          </cell>
          <cell r="F71">
            <v>1410</v>
          </cell>
          <cell r="G71">
            <v>214707</v>
          </cell>
          <cell r="H71">
            <v>16</v>
          </cell>
          <cell r="I71">
            <v>5444</v>
          </cell>
        </row>
        <row r="72">
          <cell r="B72" t="str">
            <v>890102</v>
          </cell>
          <cell r="C72">
            <v>519</v>
          </cell>
          <cell r="D72">
            <v>92856</v>
          </cell>
          <cell r="E72">
            <v>52032</v>
          </cell>
          <cell r="F72">
            <v>744</v>
          </cell>
          <cell r="G72">
            <v>41053</v>
          </cell>
          <cell r="H72">
            <v>16</v>
          </cell>
          <cell r="I72">
            <v>1002</v>
          </cell>
        </row>
        <row r="73">
          <cell r="B73" t="str">
            <v>890103</v>
          </cell>
          <cell r="C73">
            <v>39</v>
          </cell>
          <cell r="D73">
            <v>392</v>
          </cell>
          <cell r="E73">
            <v>1007</v>
          </cell>
          <cell r="F73">
            <v>0</v>
          </cell>
          <cell r="G73">
            <v>0</v>
          </cell>
          <cell r="H73">
            <v>0</v>
          </cell>
          <cell r="I73">
            <v>0</v>
          </cell>
        </row>
        <row r="74">
          <cell r="B74" t="str">
            <v>890104</v>
          </cell>
          <cell r="C74">
            <v>50857</v>
          </cell>
          <cell r="D74">
            <v>77309</v>
          </cell>
          <cell r="E74">
            <v>38920</v>
          </cell>
          <cell r="F74">
            <v>936</v>
          </cell>
          <cell r="G74">
            <v>13291</v>
          </cell>
          <cell r="H74">
            <v>211</v>
          </cell>
          <cell r="I74">
            <v>7520</v>
          </cell>
        </row>
        <row r="75">
          <cell r="B75" t="str">
            <v>890105</v>
          </cell>
          <cell r="C75">
            <v>53822</v>
          </cell>
          <cell r="D75">
            <v>162734</v>
          </cell>
          <cell r="E75">
            <v>83386</v>
          </cell>
          <cell r="F75">
            <v>1390</v>
          </cell>
          <cell r="G75">
            <v>31096</v>
          </cell>
          <cell r="H75">
            <v>272</v>
          </cell>
          <cell r="I75">
            <v>12779</v>
          </cell>
        </row>
        <row r="76">
          <cell r="B76" t="str">
            <v>890199</v>
          </cell>
          <cell r="C76">
            <v>4820</v>
          </cell>
          <cell r="D76">
            <v>7073</v>
          </cell>
          <cell r="E76">
            <v>14929</v>
          </cell>
          <cell r="F76">
            <v>212</v>
          </cell>
          <cell r="G76">
            <v>15798</v>
          </cell>
          <cell r="H76">
            <v>39</v>
          </cell>
          <cell r="I76">
            <v>636</v>
          </cell>
        </row>
        <row r="77">
          <cell r="B77" t="str">
            <v>8902</v>
          </cell>
          <cell r="C77">
            <v>36361</v>
          </cell>
          <cell r="D77">
            <v>1489092</v>
          </cell>
          <cell r="E77">
            <v>555693</v>
          </cell>
          <cell r="F77">
            <v>4284</v>
          </cell>
          <cell r="G77">
            <v>393906</v>
          </cell>
          <cell r="H77">
            <v>744</v>
          </cell>
          <cell r="I77">
            <v>244708</v>
          </cell>
        </row>
        <row r="78">
          <cell r="B78" t="str">
            <v>890201</v>
          </cell>
          <cell r="C78">
            <v>211</v>
          </cell>
          <cell r="D78">
            <v>55087</v>
          </cell>
          <cell r="E78">
            <v>0</v>
          </cell>
          <cell r="F78">
            <v>118</v>
          </cell>
          <cell r="G78">
            <v>57751</v>
          </cell>
          <cell r="H78">
            <v>5</v>
          </cell>
          <cell r="I78">
            <v>2942</v>
          </cell>
        </row>
        <row r="79">
          <cell r="B79" t="str">
            <v>890202</v>
          </cell>
          <cell r="C79">
            <v>165</v>
          </cell>
          <cell r="D79">
            <v>61441</v>
          </cell>
          <cell r="E79">
            <v>31441</v>
          </cell>
          <cell r="F79">
            <v>712</v>
          </cell>
          <cell r="G79">
            <v>42123</v>
          </cell>
          <cell r="H79">
            <v>25</v>
          </cell>
          <cell r="I79">
            <v>1648</v>
          </cell>
        </row>
        <row r="80">
          <cell r="B80" t="str">
            <v>890203</v>
          </cell>
          <cell r="C80">
            <v>389</v>
          </cell>
          <cell r="D80">
            <v>103185</v>
          </cell>
          <cell r="E80">
            <v>68098</v>
          </cell>
          <cell r="F80">
            <v>7</v>
          </cell>
          <cell r="G80">
            <v>6362</v>
          </cell>
          <cell r="H80">
            <v>3</v>
          </cell>
          <cell r="I80">
            <v>950</v>
          </cell>
        </row>
        <row r="81">
          <cell r="B81" t="str">
            <v>890204</v>
          </cell>
          <cell r="C81">
            <v>33706</v>
          </cell>
          <cell r="D81">
            <v>777465</v>
          </cell>
          <cell r="E81">
            <v>312969</v>
          </cell>
          <cell r="F81">
            <v>3295</v>
          </cell>
          <cell r="G81">
            <v>201980</v>
          </cell>
          <cell r="H81">
            <v>591</v>
          </cell>
          <cell r="I81">
            <v>78355</v>
          </cell>
        </row>
        <row r="82">
          <cell r="B82" t="str">
            <v>890205</v>
          </cell>
          <cell r="C82">
            <v>398</v>
          </cell>
          <cell r="D82">
            <v>222303</v>
          </cell>
          <cell r="E82">
            <v>36171</v>
          </cell>
          <cell r="F82">
            <v>44</v>
          </cell>
          <cell r="G82">
            <v>79313</v>
          </cell>
          <cell r="H82">
            <v>70</v>
          </cell>
          <cell r="I82">
            <v>154098</v>
          </cell>
        </row>
        <row r="83">
          <cell r="B83" t="str">
            <v>890206</v>
          </cell>
          <cell r="C83">
            <v>0</v>
          </cell>
          <cell r="D83">
            <v>0</v>
          </cell>
          <cell r="E83">
            <v>0</v>
          </cell>
          <cell r="F83">
            <v>0</v>
          </cell>
          <cell r="G83">
            <v>0</v>
          </cell>
          <cell r="H83">
            <v>0</v>
          </cell>
          <cell r="I83">
            <v>0</v>
          </cell>
        </row>
        <row r="84">
          <cell r="B84" t="str">
            <v>890299</v>
          </cell>
          <cell r="C84">
            <v>1492</v>
          </cell>
          <cell r="D84">
            <v>269611</v>
          </cell>
          <cell r="E84">
            <v>107014</v>
          </cell>
          <cell r="F84">
            <v>108</v>
          </cell>
          <cell r="G84">
            <v>6377</v>
          </cell>
          <cell r="H84">
            <v>50</v>
          </cell>
          <cell r="I84">
            <v>6715</v>
          </cell>
        </row>
        <row r="85">
          <cell r="B85" t="str">
            <v>10</v>
          </cell>
          <cell r="C85">
            <v>872269</v>
          </cell>
          <cell r="D85">
            <v>4836286</v>
          </cell>
          <cell r="E85">
            <v>2364656</v>
          </cell>
          <cell r="F85">
            <v>29852</v>
          </cell>
          <cell r="G85">
            <v>2102153</v>
          </cell>
          <cell r="H85">
            <v>9451</v>
          </cell>
          <cell r="I85">
            <v>1909122</v>
          </cell>
        </row>
        <row r="86">
          <cell r="B86" t="str">
            <v>1001</v>
          </cell>
          <cell r="C86">
            <v>651307</v>
          </cell>
          <cell r="D86">
            <v>3715593</v>
          </cell>
          <cell r="E86">
            <v>1930812</v>
          </cell>
          <cell r="F86">
            <v>28505</v>
          </cell>
          <cell r="G86">
            <v>1760528</v>
          </cell>
          <cell r="H86">
            <v>8261</v>
          </cell>
          <cell r="I86">
            <v>1325470</v>
          </cell>
        </row>
        <row r="87">
          <cell r="B87" t="str">
            <v>100101</v>
          </cell>
          <cell r="C87">
            <v>540627</v>
          </cell>
          <cell r="D87">
            <v>2952921</v>
          </cell>
          <cell r="E87">
            <v>1545439</v>
          </cell>
          <cell r="F87">
            <v>24618</v>
          </cell>
          <cell r="G87">
            <v>1523816</v>
          </cell>
          <cell r="H87">
            <v>7115</v>
          </cell>
          <cell r="I87">
            <v>1130948</v>
          </cell>
        </row>
        <row r="88">
          <cell r="B88" t="str">
            <v>100102</v>
          </cell>
          <cell r="C88">
            <v>56169</v>
          </cell>
          <cell r="D88">
            <v>620750</v>
          </cell>
          <cell r="E88">
            <v>316248</v>
          </cell>
          <cell r="F88">
            <v>3177</v>
          </cell>
          <cell r="G88">
            <v>179199</v>
          </cell>
          <cell r="H88">
            <v>885</v>
          </cell>
          <cell r="I88">
            <v>135239</v>
          </cell>
        </row>
        <row r="89">
          <cell r="B89" t="str">
            <v>100103</v>
          </cell>
          <cell r="C89">
            <v>3501</v>
          </cell>
          <cell r="D89">
            <v>74710</v>
          </cell>
          <cell r="E89">
            <v>39645</v>
          </cell>
          <cell r="F89">
            <v>246</v>
          </cell>
          <cell r="G89">
            <v>22281</v>
          </cell>
          <cell r="H89">
            <v>110</v>
          </cell>
          <cell r="I89">
            <v>37076</v>
          </cell>
        </row>
        <row r="90">
          <cell r="B90" t="str">
            <v>100104</v>
          </cell>
          <cell r="C90">
            <v>4500</v>
          </cell>
          <cell r="D90">
            <v>3359</v>
          </cell>
          <cell r="E90">
            <v>1623</v>
          </cell>
          <cell r="F90">
            <v>53</v>
          </cell>
          <cell r="G90">
            <v>4002</v>
          </cell>
          <cell r="H90">
            <v>9</v>
          </cell>
          <cell r="I90">
            <v>280</v>
          </cell>
        </row>
        <row r="91">
          <cell r="B91" t="str">
            <v>100105</v>
          </cell>
          <cell r="C91">
            <v>798</v>
          </cell>
          <cell r="D91">
            <v>2356</v>
          </cell>
          <cell r="E91">
            <v>1226</v>
          </cell>
          <cell r="F91">
            <v>51</v>
          </cell>
          <cell r="G91">
            <v>6370</v>
          </cell>
          <cell r="H91">
            <v>8</v>
          </cell>
          <cell r="I91">
            <v>369</v>
          </cell>
        </row>
        <row r="92">
          <cell r="B92" t="str">
            <v>100106</v>
          </cell>
          <cell r="C92">
            <v>30569</v>
          </cell>
          <cell r="D92">
            <v>47835</v>
          </cell>
          <cell r="E92">
            <v>20273</v>
          </cell>
          <cell r="F92">
            <v>226</v>
          </cell>
          <cell r="G92">
            <v>17192</v>
          </cell>
          <cell r="H92">
            <v>98</v>
          </cell>
          <cell r="I92">
            <v>14967</v>
          </cell>
        </row>
        <row r="93">
          <cell r="B93" t="str">
            <v>100107</v>
          </cell>
          <cell r="C93">
            <v>11929</v>
          </cell>
          <cell r="D93">
            <v>3936</v>
          </cell>
          <cell r="E93">
            <v>1948</v>
          </cell>
          <cell r="F93">
            <v>14</v>
          </cell>
          <cell r="G93">
            <v>1022</v>
          </cell>
          <cell r="H93">
            <v>6</v>
          </cell>
          <cell r="I93">
            <v>266</v>
          </cell>
        </row>
        <row r="94">
          <cell r="B94" t="str">
            <v>100108</v>
          </cell>
          <cell r="C94">
            <v>2015</v>
          </cell>
          <cell r="D94">
            <v>7839</v>
          </cell>
          <cell r="E94">
            <v>3893</v>
          </cell>
          <cell r="F94">
            <v>118</v>
          </cell>
          <cell r="G94">
            <v>5983</v>
          </cell>
          <cell r="H94">
            <v>27</v>
          </cell>
          <cell r="I94">
            <v>4250</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998</v>
          </cell>
          <cell r="D97">
            <v>431</v>
          </cell>
          <cell r="E97">
            <v>140</v>
          </cell>
          <cell r="F97">
            <v>2</v>
          </cell>
          <cell r="G97">
            <v>663</v>
          </cell>
          <cell r="H97">
            <v>3</v>
          </cell>
          <cell r="I97">
            <v>2075</v>
          </cell>
        </row>
        <row r="98">
          <cell r="B98" t="str">
            <v>100112</v>
          </cell>
          <cell r="C98">
            <v>0</v>
          </cell>
          <cell r="D98">
            <v>0</v>
          </cell>
          <cell r="E98">
            <v>0</v>
          </cell>
          <cell r="F98">
            <v>0</v>
          </cell>
          <cell r="G98">
            <v>0</v>
          </cell>
          <cell r="H98">
            <v>0</v>
          </cell>
          <cell r="I98">
            <v>0</v>
          </cell>
        </row>
        <row r="99">
          <cell r="B99" t="str">
            <v>100113</v>
          </cell>
          <cell r="C99">
            <v>201</v>
          </cell>
          <cell r="D99">
            <v>1456</v>
          </cell>
          <cell r="E99">
            <v>377</v>
          </cell>
          <cell r="F99">
            <v>0</v>
          </cell>
          <cell r="G99">
            <v>0</v>
          </cell>
          <cell r="H99">
            <v>0</v>
          </cell>
          <cell r="I99">
            <v>0</v>
          </cell>
        </row>
        <row r="100">
          <cell r="B100" t="str">
            <v>1002</v>
          </cell>
          <cell r="C100">
            <v>193901</v>
          </cell>
          <cell r="D100">
            <v>946734</v>
          </cell>
          <cell r="E100">
            <v>386971</v>
          </cell>
          <cell r="F100">
            <v>1189</v>
          </cell>
          <cell r="G100">
            <v>307941</v>
          </cell>
          <cell r="H100">
            <v>1037</v>
          </cell>
          <cell r="I100">
            <v>534010</v>
          </cell>
        </row>
        <row r="101">
          <cell r="B101" t="str">
            <v>100201</v>
          </cell>
          <cell r="C101">
            <v>173659</v>
          </cell>
          <cell r="D101">
            <v>742103</v>
          </cell>
          <cell r="E101">
            <v>288082</v>
          </cell>
          <cell r="F101">
            <v>438</v>
          </cell>
          <cell r="G101">
            <v>113852</v>
          </cell>
          <cell r="H101">
            <v>439</v>
          </cell>
          <cell r="I101">
            <v>244476</v>
          </cell>
        </row>
        <row r="102">
          <cell r="B102" t="str">
            <v>100202</v>
          </cell>
          <cell r="C102">
            <v>9367</v>
          </cell>
          <cell r="D102">
            <v>144903</v>
          </cell>
          <cell r="E102">
            <v>70691</v>
          </cell>
          <cell r="F102">
            <v>676</v>
          </cell>
          <cell r="G102">
            <v>175596</v>
          </cell>
          <cell r="H102">
            <v>501</v>
          </cell>
          <cell r="I102">
            <v>250992</v>
          </cell>
        </row>
        <row r="103">
          <cell r="B103" t="str">
            <v>100203</v>
          </cell>
          <cell r="C103">
            <v>889</v>
          </cell>
          <cell r="D103">
            <v>13877</v>
          </cell>
          <cell r="E103">
            <v>6127</v>
          </cell>
          <cell r="F103">
            <v>38</v>
          </cell>
          <cell r="G103">
            <v>8770</v>
          </cell>
          <cell r="H103">
            <v>59</v>
          </cell>
          <cell r="I103">
            <v>29273</v>
          </cell>
        </row>
        <row r="104">
          <cell r="B104" t="str">
            <v>100204</v>
          </cell>
          <cell r="C104">
            <v>15</v>
          </cell>
          <cell r="D104">
            <v>172</v>
          </cell>
          <cell r="E104">
            <v>67</v>
          </cell>
          <cell r="F104">
            <v>0</v>
          </cell>
          <cell r="G104">
            <v>0</v>
          </cell>
          <cell r="H104">
            <v>0</v>
          </cell>
          <cell r="I104">
            <v>0</v>
          </cell>
        </row>
        <row r="105">
          <cell r="B105" t="str">
            <v>100205</v>
          </cell>
          <cell r="C105">
            <v>95</v>
          </cell>
          <cell r="D105">
            <v>515</v>
          </cell>
          <cell r="E105">
            <v>205</v>
          </cell>
          <cell r="F105">
            <v>0</v>
          </cell>
          <cell r="G105">
            <v>0</v>
          </cell>
          <cell r="H105">
            <v>0</v>
          </cell>
          <cell r="I105">
            <v>0</v>
          </cell>
        </row>
        <row r="106">
          <cell r="B106" t="str">
            <v>100206</v>
          </cell>
          <cell r="C106">
            <v>1754</v>
          </cell>
          <cell r="D106">
            <v>3113</v>
          </cell>
          <cell r="E106">
            <v>1207</v>
          </cell>
          <cell r="F106">
            <v>3</v>
          </cell>
          <cell r="G106">
            <v>672</v>
          </cell>
          <cell r="H106">
            <v>0</v>
          </cell>
          <cell r="I106">
            <v>0</v>
          </cell>
        </row>
        <row r="107">
          <cell r="B107" t="str">
            <v>100207</v>
          </cell>
          <cell r="C107">
            <v>8104</v>
          </cell>
          <cell r="D107">
            <v>41960</v>
          </cell>
          <cell r="E107">
            <v>20563</v>
          </cell>
          <cell r="F107">
            <v>34</v>
          </cell>
          <cell r="G107">
            <v>9051</v>
          </cell>
          <cell r="H107">
            <v>38</v>
          </cell>
          <cell r="I107">
            <v>9269</v>
          </cell>
        </row>
        <row r="108">
          <cell r="B108" t="str">
            <v>100208</v>
          </cell>
          <cell r="C108">
            <v>18</v>
          </cell>
          <cell r="D108">
            <v>91</v>
          </cell>
          <cell r="E108">
            <v>29</v>
          </cell>
          <cell r="F108">
            <v>0</v>
          </cell>
          <cell r="G108">
            <v>0</v>
          </cell>
          <cell r="H108">
            <v>0</v>
          </cell>
          <cell r="I108">
            <v>0</v>
          </cell>
        </row>
        <row r="109">
          <cell r="B109" t="str">
            <v>1003</v>
          </cell>
          <cell r="C109">
            <v>23035</v>
          </cell>
          <cell r="D109">
            <v>81651</v>
          </cell>
          <cell r="E109">
            <v>4454</v>
          </cell>
          <cell r="F109">
            <v>30</v>
          </cell>
          <cell r="G109">
            <v>4451</v>
          </cell>
          <cell r="H109">
            <v>20</v>
          </cell>
          <cell r="I109">
            <v>8694</v>
          </cell>
        </row>
        <row r="110">
          <cell r="B110" t="str">
            <v>100301</v>
          </cell>
          <cell r="C110">
            <v>21518</v>
          </cell>
          <cell r="D110">
            <v>74911</v>
          </cell>
          <cell r="E110">
            <v>4128</v>
          </cell>
          <cell r="F110">
            <v>29</v>
          </cell>
          <cell r="G110">
            <v>4287</v>
          </cell>
          <cell r="H110">
            <v>19</v>
          </cell>
          <cell r="I110">
            <v>8657</v>
          </cell>
        </row>
        <row r="111">
          <cell r="B111" t="str">
            <v>100302</v>
          </cell>
          <cell r="C111">
            <v>452</v>
          </cell>
          <cell r="D111">
            <v>4472</v>
          </cell>
          <cell r="E111">
            <v>150</v>
          </cell>
          <cell r="F111">
            <v>1</v>
          </cell>
          <cell r="G111">
            <v>164</v>
          </cell>
          <cell r="H111">
            <v>0</v>
          </cell>
          <cell r="I111">
            <v>0</v>
          </cell>
        </row>
        <row r="112">
          <cell r="B112" t="str">
            <v>100303</v>
          </cell>
          <cell r="C112">
            <v>26</v>
          </cell>
          <cell r="D112">
            <v>428</v>
          </cell>
          <cell r="E112">
            <v>9</v>
          </cell>
          <cell r="F112">
            <v>0</v>
          </cell>
          <cell r="G112">
            <v>0</v>
          </cell>
          <cell r="H112">
            <v>0</v>
          </cell>
          <cell r="I112">
            <v>0</v>
          </cell>
        </row>
        <row r="113">
          <cell r="B113" t="str">
            <v>100304</v>
          </cell>
          <cell r="C113">
            <v>65</v>
          </cell>
          <cell r="D113">
            <v>53</v>
          </cell>
          <cell r="E113">
            <v>6</v>
          </cell>
          <cell r="F113">
            <v>0</v>
          </cell>
          <cell r="G113">
            <v>0</v>
          </cell>
          <cell r="H113">
            <v>0</v>
          </cell>
          <cell r="I113">
            <v>0</v>
          </cell>
        </row>
        <row r="114">
          <cell r="B114" t="str">
            <v>100305</v>
          </cell>
          <cell r="C114">
            <v>18</v>
          </cell>
          <cell r="D114">
            <v>43</v>
          </cell>
          <cell r="E114">
            <v>0</v>
          </cell>
          <cell r="F114">
            <v>0</v>
          </cell>
          <cell r="G114">
            <v>0</v>
          </cell>
          <cell r="H114">
            <v>0</v>
          </cell>
          <cell r="I114">
            <v>0</v>
          </cell>
        </row>
        <row r="115">
          <cell r="B115" t="str">
            <v>100306</v>
          </cell>
          <cell r="C115">
            <v>332</v>
          </cell>
          <cell r="D115">
            <v>1106</v>
          </cell>
          <cell r="E115">
            <v>17</v>
          </cell>
          <cell r="F115">
            <v>0</v>
          </cell>
          <cell r="G115">
            <v>0</v>
          </cell>
          <cell r="H115">
            <v>1</v>
          </cell>
          <cell r="I115">
            <v>37</v>
          </cell>
        </row>
        <row r="116">
          <cell r="B116" t="str">
            <v>100307</v>
          </cell>
          <cell r="C116">
            <v>612</v>
          </cell>
          <cell r="D116">
            <v>589</v>
          </cell>
          <cell r="E116">
            <v>144</v>
          </cell>
          <cell r="F116">
            <v>0</v>
          </cell>
          <cell r="G116">
            <v>0</v>
          </cell>
          <cell r="H116">
            <v>0</v>
          </cell>
          <cell r="I116">
            <v>0</v>
          </cell>
        </row>
        <row r="117">
          <cell r="B117" t="str">
            <v>100308</v>
          </cell>
          <cell r="C117">
            <v>12</v>
          </cell>
          <cell r="D117">
            <v>49</v>
          </cell>
          <cell r="E117">
            <v>0</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4026</v>
          </cell>
          <cell r="D119">
            <v>92308</v>
          </cell>
          <cell r="E119">
            <v>42419</v>
          </cell>
          <cell r="F119">
            <v>128</v>
          </cell>
          <cell r="G119">
            <v>29233</v>
          </cell>
          <cell r="H119">
            <v>133</v>
          </cell>
          <cell r="I119">
            <v>40948</v>
          </cell>
        </row>
        <row r="120">
          <cell r="B120" t="str">
            <v>1099</v>
          </cell>
          <cell r="C120">
            <v>0</v>
          </cell>
          <cell r="D120">
            <v>0</v>
          </cell>
          <cell r="E120">
            <v>0</v>
          </cell>
          <cell r="F120">
            <v>0</v>
          </cell>
          <cell r="G120">
            <v>0</v>
          </cell>
          <cell r="H120">
            <v>0</v>
          </cell>
          <cell r="I120">
            <v>0</v>
          </cell>
        </row>
        <row r="121">
          <cell r="B121" t="str">
            <v>11</v>
          </cell>
          <cell r="C121">
            <v>61</v>
          </cell>
          <cell r="D121">
            <v>19106</v>
          </cell>
          <cell r="E121">
            <v>8635</v>
          </cell>
          <cell r="F121">
            <v>0</v>
          </cell>
          <cell r="G121">
            <v>14530</v>
          </cell>
          <cell r="H121">
            <v>6</v>
          </cell>
          <cell r="I121">
            <v>9947</v>
          </cell>
        </row>
        <row r="122">
          <cell r="B122" t="str">
            <v>1101</v>
          </cell>
          <cell r="C122">
            <v>61</v>
          </cell>
          <cell r="D122">
            <v>19106</v>
          </cell>
          <cell r="E122">
            <v>8635</v>
          </cell>
          <cell r="F122">
            <v>0</v>
          </cell>
          <cell r="G122">
            <v>14530</v>
          </cell>
          <cell r="H122">
            <v>6</v>
          </cell>
          <cell r="I122">
            <v>9947</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957</v>
          </cell>
          <cell r="D125">
            <v>3418</v>
          </cell>
          <cell r="E125">
            <v>1731</v>
          </cell>
          <cell r="F125">
            <v>0</v>
          </cell>
          <cell r="G125">
            <v>0</v>
          </cell>
          <cell r="H125">
            <v>1</v>
          </cell>
          <cell r="I125">
            <v>10</v>
          </cell>
        </row>
        <row r="126">
          <cell r="B126" t="str">
            <v>1201</v>
          </cell>
          <cell r="C126">
            <v>957</v>
          </cell>
          <cell r="D126">
            <v>3418</v>
          </cell>
          <cell r="E126">
            <v>1731</v>
          </cell>
          <cell r="F126">
            <v>0</v>
          </cell>
          <cell r="G126">
            <v>0</v>
          </cell>
          <cell r="H126">
            <v>1</v>
          </cell>
          <cell r="I126">
            <v>10</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56223</v>
          </cell>
          <cell r="D129">
            <v>252424</v>
          </cell>
          <cell r="E129">
            <v>103111</v>
          </cell>
          <cell r="F129">
            <v>371</v>
          </cell>
          <cell r="G129">
            <v>18831</v>
          </cell>
          <cell r="H129">
            <v>167</v>
          </cell>
          <cell r="I129">
            <v>37214</v>
          </cell>
        </row>
        <row r="130">
          <cell r="B130" t="str">
            <v>1301</v>
          </cell>
          <cell r="C130">
            <v>423</v>
          </cell>
          <cell r="D130">
            <v>8925</v>
          </cell>
          <cell r="E130">
            <v>3353</v>
          </cell>
          <cell r="F130">
            <v>1</v>
          </cell>
          <cell r="G130">
            <v>74</v>
          </cell>
          <cell r="H130">
            <v>4</v>
          </cell>
          <cell r="I130">
            <v>707</v>
          </cell>
        </row>
        <row r="131">
          <cell r="B131" t="str">
            <v>1302</v>
          </cell>
          <cell r="C131">
            <v>43583</v>
          </cell>
          <cell r="D131">
            <v>11411</v>
          </cell>
          <cell r="E131">
            <v>6019</v>
          </cell>
          <cell r="F131">
            <v>112</v>
          </cell>
          <cell r="G131">
            <v>1666</v>
          </cell>
          <cell r="H131">
            <v>26</v>
          </cell>
          <cell r="I131">
            <v>635</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143</v>
          </cell>
          <cell r="D134">
            <v>10666</v>
          </cell>
          <cell r="E134">
            <v>4382</v>
          </cell>
          <cell r="F134">
            <v>0</v>
          </cell>
          <cell r="G134">
            <v>0</v>
          </cell>
          <cell r="H134">
            <v>1</v>
          </cell>
          <cell r="I134">
            <v>16</v>
          </cell>
        </row>
        <row r="135">
          <cell r="B135" t="str">
            <v>1306</v>
          </cell>
          <cell r="C135">
            <v>1993</v>
          </cell>
          <cell r="D135">
            <v>119282</v>
          </cell>
          <cell r="E135">
            <v>45075</v>
          </cell>
          <cell r="F135">
            <v>171</v>
          </cell>
          <cell r="G135">
            <v>7390</v>
          </cell>
          <cell r="H135">
            <v>73</v>
          </cell>
          <cell r="I135">
            <v>11382</v>
          </cell>
        </row>
        <row r="136">
          <cell r="B136" t="str">
            <v>1307</v>
          </cell>
          <cell r="C136">
            <v>305</v>
          </cell>
          <cell r="D136">
            <v>2436</v>
          </cell>
          <cell r="E136">
            <v>1235</v>
          </cell>
          <cell r="F136">
            <v>1</v>
          </cell>
          <cell r="G136">
            <v>554</v>
          </cell>
          <cell r="H136">
            <v>0</v>
          </cell>
          <cell r="I136">
            <v>0</v>
          </cell>
        </row>
        <row r="137">
          <cell r="B137" t="str">
            <v>1308</v>
          </cell>
          <cell r="C137">
            <v>956</v>
          </cell>
          <cell r="D137">
            <v>5101</v>
          </cell>
          <cell r="E137">
            <v>2585</v>
          </cell>
          <cell r="F137">
            <v>1</v>
          </cell>
          <cell r="G137">
            <v>223</v>
          </cell>
          <cell r="H137">
            <v>1</v>
          </cell>
          <cell r="I137">
            <v>200</v>
          </cell>
        </row>
        <row r="138">
          <cell r="B138" t="str">
            <v>1309</v>
          </cell>
          <cell r="C138">
            <v>223</v>
          </cell>
          <cell r="D138">
            <v>2722</v>
          </cell>
          <cell r="E138">
            <v>1030</v>
          </cell>
          <cell r="F138">
            <v>0</v>
          </cell>
          <cell r="G138">
            <v>0</v>
          </cell>
          <cell r="H138">
            <v>0</v>
          </cell>
          <cell r="I138">
            <v>0</v>
          </cell>
        </row>
        <row r="139">
          <cell r="B139" t="str">
            <v>1310</v>
          </cell>
          <cell r="C139">
            <v>124</v>
          </cell>
          <cell r="D139">
            <v>1646</v>
          </cell>
          <cell r="E139">
            <v>612</v>
          </cell>
          <cell r="F139">
            <v>0</v>
          </cell>
          <cell r="G139">
            <v>0</v>
          </cell>
          <cell r="H139">
            <v>0</v>
          </cell>
          <cell r="I139">
            <v>0</v>
          </cell>
        </row>
        <row r="140">
          <cell r="B140" t="str">
            <v>1311</v>
          </cell>
          <cell r="C140">
            <v>45</v>
          </cell>
          <cell r="D140">
            <v>2034</v>
          </cell>
          <cell r="E140">
            <v>881</v>
          </cell>
          <cell r="F140">
            <v>0</v>
          </cell>
          <cell r="G140">
            <v>0</v>
          </cell>
          <cell r="H140">
            <v>0</v>
          </cell>
          <cell r="I140">
            <v>0</v>
          </cell>
        </row>
        <row r="141">
          <cell r="B141" t="str">
            <v>1312</v>
          </cell>
          <cell r="C141">
            <v>193</v>
          </cell>
          <cell r="D141">
            <v>1251</v>
          </cell>
          <cell r="E141">
            <v>583</v>
          </cell>
          <cell r="F141">
            <v>0</v>
          </cell>
          <cell r="G141">
            <v>12</v>
          </cell>
          <cell r="H141">
            <v>1</v>
          </cell>
          <cell r="I141">
            <v>3012</v>
          </cell>
        </row>
        <row r="142">
          <cell r="B142" t="str">
            <v>1313</v>
          </cell>
          <cell r="C142">
            <v>6</v>
          </cell>
          <cell r="D142">
            <v>144</v>
          </cell>
          <cell r="E142">
            <v>71</v>
          </cell>
          <cell r="F142">
            <v>0</v>
          </cell>
          <cell r="G142">
            <v>0</v>
          </cell>
          <cell r="H142">
            <v>1</v>
          </cell>
          <cell r="I142">
            <v>120</v>
          </cell>
        </row>
        <row r="143">
          <cell r="B143" t="str">
            <v>1314</v>
          </cell>
          <cell r="C143">
            <v>6</v>
          </cell>
          <cell r="D143">
            <v>524</v>
          </cell>
          <cell r="E143">
            <v>16</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3724</v>
          </cell>
          <cell r="D146">
            <v>9707</v>
          </cell>
          <cell r="E146">
            <v>5365</v>
          </cell>
          <cell r="F146">
            <v>1</v>
          </cell>
          <cell r="G146">
            <v>737</v>
          </cell>
          <cell r="H146">
            <v>11</v>
          </cell>
          <cell r="I146">
            <v>9982</v>
          </cell>
        </row>
        <row r="147">
          <cell r="B147" t="str">
            <v>1318</v>
          </cell>
          <cell r="C147">
            <v>132</v>
          </cell>
          <cell r="D147">
            <v>2889</v>
          </cell>
          <cell r="E147">
            <v>1479</v>
          </cell>
          <cell r="F147">
            <v>1</v>
          </cell>
          <cell r="G147">
            <v>98</v>
          </cell>
          <cell r="H147">
            <v>3</v>
          </cell>
          <cell r="I147">
            <v>93</v>
          </cell>
        </row>
        <row r="148">
          <cell r="B148" t="str">
            <v>1388</v>
          </cell>
          <cell r="C148">
            <v>2249</v>
          </cell>
          <cell r="D148">
            <v>25600</v>
          </cell>
          <cell r="E148">
            <v>12504</v>
          </cell>
          <cell r="F148">
            <v>7</v>
          </cell>
          <cell r="G148">
            <v>1950</v>
          </cell>
          <cell r="H148">
            <v>19</v>
          </cell>
          <cell r="I148">
            <v>2971</v>
          </cell>
        </row>
        <row r="149">
          <cell r="B149" t="str">
            <v>1399</v>
          </cell>
          <cell r="C149">
            <v>2118</v>
          </cell>
          <cell r="D149">
            <v>48086</v>
          </cell>
          <cell r="E149">
            <v>17921</v>
          </cell>
          <cell r="F149">
            <v>76</v>
          </cell>
          <cell r="G149">
            <v>6127</v>
          </cell>
          <cell r="H149">
            <v>27</v>
          </cell>
          <cell r="I149">
            <v>8096</v>
          </cell>
        </row>
        <row r="150">
          <cell r="B150" t="str">
            <v>14</v>
          </cell>
          <cell r="C150">
            <v>2039</v>
          </cell>
          <cell r="D150">
            <v>9525</v>
          </cell>
          <cell r="E150">
            <v>3838</v>
          </cell>
          <cell r="F150">
            <v>6</v>
          </cell>
          <cell r="G150">
            <v>3753</v>
          </cell>
          <cell r="H150">
            <v>1</v>
          </cell>
          <cell r="I150">
            <v>1151</v>
          </cell>
        </row>
        <row r="151">
          <cell r="B151" t="str">
            <v>1401</v>
          </cell>
          <cell r="C151">
            <v>220</v>
          </cell>
          <cell r="D151">
            <v>4303</v>
          </cell>
          <cell r="E151">
            <v>2533</v>
          </cell>
          <cell r="F151">
            <v>6</v>
          </cell>
          <cell r="G151">
            <v>3753</v>
          </cell>
          <cell r="H151">
            <v>1</v>
          </cell>
          <cell r="I151">
            <v>1151</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1819</v>
          </cell>
          <cell r="D154">
            <v>5222</v>
          </cell>
          <cell r="E154">
            <v>1305</v>
          </cell>
          <cell r="F154">
            <v>0</v>
          </cell>
          <cell r="G154">
            <v>0</v>
          </cell>
          <cell r="H154">
            <v>0</v>
          </cell>
          <cell r="I154">
            <v>0</v>
          </cell>
        </row>
        <row r="155">
          <cell r="B155" t="str">
            <v>15</v>
          </cell>
          <cell r="C155">
            <v>80</v>
          </cell>
          <cell r="D155">
            <v>269</v>
          </cell>
          <cell r="E155">
            <v>149</v>
          </cell>
          <cell r="F155">
            <v>0</v>
          </cell>
          <cell r="G155">
            <v>0</v>
          </cell>
          <cell r="H155">
            <v>0</v>
          </cell>
          <cell r="I155">
            <v>0</v>
          </cell>
        </row>
        <row r="156">
          <cell r="B156" t="str">
            <v>1501</v>
          </cell>
          <cell r="C156">
            <v>79</v>
          </cell>
          <cell r="D156">
            <v>207</v>
          </cell>
          <cell r="E156">
            <v>100</v>
          </cell>
          <cell r="F156">
            <v>0</v>
          </cell>
          <cell r="G156">
            <v>0</v>
          </cell>
          <cell r="H156">
            <v>0</v>
          </cell>
          <cell r="I156">
            <v>0</v>
          </cell>
        </row>
        <row r="157">
          <cell r="B157" t="str">
            <v>1599</v>
          </cell>
          <cell r="C157">
            <v>1</v>
          </cell>
          <cell r="D157">
            <v>62</v>
          </cell>
          <cell r="E157">
            <v>49</v>
          </cell>
          <cell r="F157">
            <v>0</v>
          </cell>
          <cell r="G157">
            <v>0</v>
          </cell>
          <cell r="H157">
            <v>0</v>
          </cell>
          <cell r="I157">
            <v>0</v>
          </cell>
        </row>
        <row r="158">
          <cell r="B158" t="str">
            <v>16</v>
          </cell>
          <cell r="C158">
            <v>1382</v>
          </cell>
          <cell r="D158">
            <v>69169</v>
          </cell>
          <cell r="E158">
            <v>24308</v>
          </cell>
          <cell r="F158">
            <v>46</v>
          </cell>
          <cell r="G158">
            <v>16581</v>
          </cell>
          <cell r="H158">
            <v>5</v>
          </cell>
          <cell r="I158">
            <v>984</v>
          </cell>
        </row>
        <row r="159">
          <cell r="B159" t="str">
            <v>1601</v>
          </cell>
          <cell r="C159">
            <v>1248</v>
          </cell>
          <cell r="D159">
            <v>67113</v>
          </cell>
          <cell r="E159">
            <v>23433</v>
          </cell>
          <cell r="F159">
            <v>7</v>
          </cell>
          <cell r="G159">
            <v>669</v>
          </cell>
          <cell r="H159">
            <v>5</v>
          </cell>
          <cell r="I159">
            <v>984</v>
          </cell>
        </row>
        <row r="160">
          <cell r="B160" t="str">
            <v>1602</v>
          </cell>
          <cell r="C160">
            <v>0</v>
          </cell>
          <cell r="D160">
            <v>0</v>
          </cell>
          <cell r="E160">
            <v>0</v>
          </cell>
          <cell r="F160">
            <v>1</v>
          </cell>
          <cell r="G160">
            <v>8647</v>
          </cell>
          <cell r="H160">
            <v>0</v>
          </cell>
          <cell r="I160">
            <v>0</v>
          </cell>
        </row>
        <row r="161">
          <cell r="B161" t="str">
            <v>1603</v>
          </cell>
          <cell r="C161">
            <v>97</v>
          </cell>
          <cell r="D161">
            <v>380</v>
          </cell>
          <cell r="E161">
            <v>134</v>
          </cell>
          <cell r="F161">
            <v>34</v>
          </cell>
          <cell r="G161">
            <v>40</v>
          </cell>
          <cell r="H161">
            <v>0</v>
          </cell>
          <cell r="I161">
            <v>0</v>
          </cell>
        </row>
        <row r="162">
          <cell r="B162" t="str">
            <v>1604</v>
          </cell>
          <cell r="C162">
            <v>0</v>
          </cell>
          <cell r="D162">
            <v>0</v>
          </cell>
          <cell r="E162">
            <v>0</v>
          </cell>
          <cell r="F162">
            <v>0</v>
          </cell>
          <cell r="G162">
            <v>0</v>
          </cell>
          <cell r="H162">
            <v>0</v>
          </cell>
          <cell r="I162">
            <v>0</v>
          </cell>
        </row>
        <row r="163">
          <cell r="B163" t="str">
            <v>1699</v>
          </cell>
          <cell r="C163">
            <v>37</v>
          </cell>
          <cell r="D163">
            <v>1676</v>
          </cell>
          <cell r="E163">
            <v>741</v>
          </cell>
          <cell r="F163">
            <v>4</v>
          </cell>
          <cell r="G163">
            <v>7225</v>
          </cell>
          <cell r="H163">
            <v>0</v>
          </cell>
          <cell r="I163">
            <v>0</v>
          </cell>
        </row>
        <row r="164">
          <cell r="B164" t="str">
            <v>17</v>
          </cell>
          <cell r="C164">
            <v>5</v>
          </cell>
          <cell r="D164">
            <v>5</v>
          </cell>
          <cell r="E164">
            <v>3</v>
          </cell>
          <cell r="F164">
            <v>0</v>
          </cell>
          <cell r="G164">
            <v>0</v>
          </cell>
          <cell r="H164">
            <v>0</v>
          </cell>
          <cell r="I164">
            <v>0</v>
          </cell>
        </row>
        <row r="165">
          <cell r="B165" t="str">
            <v>1701</v>
          </cell>
          <cell r="C165">
            <v>5</v>
          </cell>
          <cell r="D165">
            <v>5</v>
          </cell>
          <cell r="E165">
            <v>3</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260655</v>
          </cell>
          <cell r="D167">
            <v>147949</v>
          </cell>
          <cell r="E167">
            <v>37408</v>
          </cell>
          <cell r="F167">
            <v>1819</v>
          </cell>
          <cell r="G167">
            <v>40278</v>
          </cell>
          <cell r="H167">
            <v>826</v>
          </cell>
          <cell r="I167">
            <v>22592</v>
          </cell>
        </row>
        <row r="168">
          <cell r="B168" t="str">
            <v>1801</v>
          </cell>
          <cell r="C168">
            <v>253610</v>
          </cell>
          <cell r="D168">
            <v>141328</v>
          </cell>
          <cell r="E168">
            <v>34807</v>
          </cell>
          <cell r="F168">
            <v>1626</v>
          </cell>
          <cell r="G168">
            <v>38785</v>
          </cell>
          <cell r="H168">
            <v>791</v>
          </cell>
          <cell r="I168">
            <v>22369</v>
          </cell>
        </row>
        <row r="169">
          <cell r="B169" t="str">
            <v>1802</v>
          </cell>
          <cell r="C169">
            <v>782</v>
          </cell>
          <cell r="D169">
            <v>830</v>
          </cell>
          <cell r="E169">
            <v>270</v>
          </cell>
          <cell r="F169">
            <v>3</v>
          </cell>
          <cell r="G169">
            <v>66</v>
          </cell>
          <cell r="H169">
            <v>1</v>
          </cell>
          <cell r="I169">
            <v>16</v>
          </cell>
        </row>
        <row r="170">
          <cell r="B170" t="str">
            <v>1803</v>
          </cell>
          <cell r="C170">
            <v>1174</v>
          </cell>
          <cell r="D170">
            <v>627</v>
          </cell>
          <cell r="E170">
            <v>319</v>
          </cell>
          <cell r="F170">
            <v>7</v>
          </cell>
          <cell r="G170">
            <v>50</v>
          </cell>
          <cell r="H170">
            <v>3</v>
          </cell>
          <cell r="I170">
            <v>32</v>
          </cell>
        </row>
        <row r="171">
          <cell r="B171" t="str">
            <v>1899</v>
          </cell>
          <cell r="C171">
            <v>5089</v>
          </cell>
          <cell r="D171">
            <v>5164</v>
          </cell>
          <cell r="E171">
            <v>2012</v>
          </cell>
          <cell r="F171">
            <v>183</v>
          </cell>
          <cell r="G171">
            <v>1377</v>
          </cell>
          <cell r="H171">
            <v>31</v>
          </cell>
          <cell r="I171">
            <v>175</v>
          </cell>
        </row>
        <row r="172">
          <cell r="C172">
            <v>1473386</v>
          </cell>
          <cell r="D172">
            <v>9627926</v>
          </cell>
          <cell r="E172">
            <v>4261910</v>
          </cell>
          <cell r="F172">
            <v>79336</v>
          </cell>
          <cell r="G172">
            <v>4069192</v>
          </cell>
          <cell r="H172">
            <v>16869</v>
          </cell>
          <cell r="I172">
            <v>2986538</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14"/>
      <sheetName val="15"/>
    </sheetNames>
    <sheetDataSet>
      <sheetData sheetId="0"/>
      <sheetData sheetId="1">
        <row r="62">
          <cell r="C62" t="str">
            <v>Македонија</v>
          </cell>
        </row>
      </sheetData>
      <sheetData sheetId="2"/>
      <sheetData sheetId="3"/>
      <sheetData sheetId="4"/>
      <sheetData sheetId="5"/>
      <sheetData sheetId="6"/>
      <sheetData sheetId="7"/>
      <sheetData sheetId="8"/>
      <sheetData sheetId="9">
        <row r="4">
          <cell r="B4" t="str">
            <v>Вкупно (неживот)</v>
          </cell>
          <cell r="C4">
            <v>15754</v>
          </cell>
          <cell r="D4">
            <v>94266</v>
          </cell>
          <cell r="E4">
            <v>79336</v>
          </cell>
          <cell r="F4">
            <v>13815</v>
          </cell>
          <cell r="G4">
            <v>16869</v>
          </cell>
          <cell r="H4">
            <v>2185</v>
          </cell>
        </row>
        <row r="5">
          <cell r="C5">
            <v>844</v>
          </cell>
          <cell r="D5">
            <v>4806</v>
          </cell>
          <cell r="E5">
            <v>4399</v>
          </cell>
          <cell r="F5">
            <v>480</v>
          </cell>
          <cell r="G5">
            <v>771</v>
          </cell>
          <cell r="H5">
            <v>165</v>
          </cell>
        </row>
        <row r="6">
          <cell r="C6">
            <v>1928</v>
          </cell>
          <cell r="D6">
            <v>14596</v>
          </cell>
          <cell r="E6">
            <v>12263</v>
          </cell>
          <cell r="F6">
            <v>2268</v>
          </cell>
          <cell r="G6">
            <v>1993</v>
          </cell>
          <cell r="H6">
            <v>247</v>
          </cell>
        </row>
        <row r="7">
          <cell r="C7">
            <v>1948</v>
          </cell>
          <cell r="D7">
            <v>9000</v>
          </cell>
          <cell r="E7">
            <v>7333</v>
          </cell>
          <cell r="F7">
            <v>1907</v>
          </cell>
          <cell r="G7">
            <v>1708</v>
          </cell>
          <cell r="H7">
            <v>228</v>
          </cell>
        </row>
        <row r="8">
          <cell r="C8">
            <v>1641</v>
          </cell>
          <cell r="D8">
            <v>6974</v>
          </cell>
          <cell r="E8">
            <v>6223</v>
          </cell>
          <cell r="F8">
            <v>918</v>
          </cell>
          <cell r="G8">
            <v>1474</v>
          </cell>
          <cell r="H8">
            <v>152</v>
          </cell>
        </row>
        <row r="9">
          <cell r="C9">
            <v>2550</v>
          </cell>
          <cell r="D9">
            <v>13883</v>
          </cell>
          <cell r="E9">
            <v>12477</v>
          </cell>
          <cell r="F9">
            <v>1188</v>
          </cell>
          <cell r="G9">
            <v>2768</v>
          </cell>
          <cell r="H9">
            <v>216</v>
          </cell>
        </row>
        <row r="10">
          <cell r="C10">
            <v>502</v>
          </cell>
          <cell r="D10">
            <v>6713</v>
          </cell>
          <cell r="E10">
            <v>5735</v>
          </cell>
          <cell r="F10">
            <v>901</v>
          </cell>
          <cell r="G10">
            <v>579</v>
          </cell>
          <cell r="H10">
            <v>198</v>
          </cell>
        </row>
        <row r="11">
          <cell r="C11">
            <v>1166</v>
          </cell>
          <cell r="D11">
            <v>2504</v>
          </cell>
          <cell r="E11">
            <v>2123</v>
          </cell>
          <cell r="F11">
            <v>298</v>
          </cell>
          <cell r="G11">
            <v>1249</v>
          </cell>
          <cell r="H11">
            <v>137</v>
          </cell>
        </row>
        <row r="12">
          <cell r="C12">
            <v>1418</v>
          </cell>
          <cell r="D12">
            <v>7526</v>
          </cell>
          <cell r="E12">
            <v>6405</v>
          </cell>
          <cell r="F12">
            <v>1219</v>
          </cell>
          <cell r="G12">
            <v>1320</v>
          </cell>
          <cell r="H12">
            <v>253</v>
          </cell>
        </row>
        <row r="13">
          <cell r="C13">
            <v>1146</v>
          </cell>
          <cell r="D13">
            <v>4965</v>
          </cell>
          <cell r="E13">
            <v>3867</v>
          </cell>
          <cell r="F13">
            <v>954</v>
          </cell>
          <cell r="G13">
            <v>1290</v>
          </cell>
          <cell r="H13">
            <v>187</v>
          </cell>
        </row>
        <row r="14">
          <cell r="C14">
            <v>1538</v>
          </cell>
          <cell r="D14">
            <v>13759</v>
          </cell>
          <cell r="E14">
            <v>11382</v>
          </cell>
          <cell r="F14">
            <v>2485</v>
          </cell>
          <cell r="G14">
            <v>1430</v>
          </cell>
          <cell r="H14">
            <v>249</v>
          </cell>
        </row>
        <row r="15">
          <cell r="C15">
            <v>1073</v>
          </cell>
          <cell r="D15">
            <v>9540</v>
          </cell>
          <cell r="E15">
            <v>7129</v>
          </cell>
          <cell r="F15">
            <v>1197</v>
          </cell>
          <cell r="G15">
            <v>2287</v>
          </cell>
          <cell r="H15">
            <v>153</v>
          </cell>
        </row>
        <row r="16">
          <cell r="C16">
            <v>501</v>
          </cell>
          <cell r="D16">
            <v>4348</v>
          </cell>
          <cell r="E16">
            <v>4002</v>
          </cell>
          <cell r="F16">
            <v>282</v>
          </cell>
          <cell r="G16">
            <v>565</v>
          </cell>
          <cell r="H16">
            <v>5</v>
          </cell>
        </row>
        <row r="17">
          <cell r="C17">
            <v>206</v>
          </cell>
          <cell r="D17">
            <v>2384</v>
          </cell>
          <cell r="E17">
            <v>2241</v>
          </cell>
          <cell r="F17">
            <v>115</v>
          </cell>
          <cell r="G17">
            <v>234</v>
          </cell>
          <cell r="H17">
            <v>0</v>
          </cell>
        </row>
        <row r="18">
          <cell r="C18">
            <v>260</v>
          </cell>
          <cell r="D18">
            <v>921</v>
          </cell>
          <cell r="E18">
            <v>851</v>
          </cell>
          <cell r="F18">
            <v>69</v>
          </cell>
          <cell r="G18">
            <v>261</v>
          </cell>
          <cell r="H18">
            <v>5</v>
          </cell>
        </row>
        <row r="19">
          <cell r="C19">
            <v>21</v>
          </cell>
          <cell r="D19">
            <v>540</v>
          </cell>
          <cell r="E19">
            <v>461</v>
          </cell>
          <cell r="F19">
            <v>57</v>
          </cell>
          <cell r="G19">
            <v>43</v>
          </cell>
          <cell r="H19">
            <v>0</v>
          </cell>
        </row>
        <row r="20">
          <cell r="C20">
            <v>12</v>
          </cell>
          <cell r="D20">
            <v>332</v>
          </cell>
          <cell r="E20">
            <v>295</v>
          </cell>
          <cell r="F20">
            <v>24</v>
          </cell>
          <cell r="G20">
            <v>25</v>
          </cell>
          <cell r="H20">
            <v>0</v>
          </cell>
        </row>
        <row r="21">
          <cell r="C21">
            <v>2</v>
          </cell>
          <cell r="D21">
            <v>171</v>
          </cell>
          <cell r="E21">
            <v>154</v>
          </cell>
          <cell r="F21">
            <v>17</v>
          </cell>
          <cell r="G21">
            <v>2</v>
          </cell>
          <cell r="H21">
            <v>0</v>
          </cell>
        </row>
        <row r="22">
          <cell r="C22">
            <v>16255</v>
          </cell>
          <cell r="D22">
            <v>98614</v>
          </cell>
          <cell r="E22">
            <v>83338</v>
          </cell>
          <cell r="F22">
            <v>14097</v>
          </cell>
          <cell r="G22">
            <v>17434</v>
          </cell>
          <cell r="H22">
            <v>2190</v>
          </cell>
        </row>
      </sheetData>
      <sheetData sheetId="10"/>
      <sheetData sheetId="11"/>
      <sheetData sheetId="12"/>
      <sheetData sheetId="13">
        <row r="5">
          <cell r="B5" t="str">
            <v>Вкупно (неживот)</v>
          </cell>
          <cell r="C5">
            <v>4336879</v>
          </cell>
          <cell r="D5">
            <v>42281</v>
          </cell>
          <cell r="E5">
            <v>2986538</v>
          </cell>
          <cell r="F5">
            <v>2306815</v>
          </cell>
          <cell r="G5">
            <v>5414205</v>
          </cell>
          <cell r="H5">
            <v>0</v>
          </cell>
          <cell r="I5">
            <v>0</v>
          </cell>
          <cell r="J5">
            <v>15402</v>
          </cell>
          <cell r="K5">
            <v>9808767</v>
          </cell>
        </row>
        <row r="6">
          <cell r="C6">
            <v>325478</v>
          </cell>
          <cell r="D6">
            <v>10138</v>
          </cell>
          <cell r="E6">
            <v>221579</v>
          </cell>
          <cell r="F6">
            <v>135205</v>
          </cell>
          <cell r="G6">
            <v>362134</v>
          </cell>
          <cell r="H6">
            <v>0</v>
          </cell>
          <cell r="I6">
            <v>0</v>
          </cell>
          <cell r="J6">
            <v>0</v>
          </cell>
          <cell r="K6">
            <v>697750</v>
          </cell>
        </row>
        <row r="7">
          <cell r="C7">
            <v>571773</v>
          </cell>
          <cell r="D7">
            <v>2769</v>
          </cell>
          <cell r="E7">
            <v>873671</v>
          </cell>
          <cell r="F7">
            <v>270936</v>
          </cell>
          <cell r="G7">
            <v>1203338</v>
          </cell>
          <cell r="H7">
            <v>0</v>
          </cell>
          <cell r="I7">
            <v>0</v>
          </cell>
          <cell r="J7">
            <v>0</v>
          </cell>
          <cell r="K7">
            <v>1777880</v>
          </cell>
        </row>
        <row r="8">
          <cell r="C8">
            <v>450566</v>
          </cell>
          <cell r="D8">
            <v>4886</v>
          </cell>
          <cell r="E8">
            <v>247332</v>
          </cell>
          <cell r="F8">
            <v>165741</v>
          </cell>
          <cell r="G8">
            <v>427782</v>
          </cell>
          <cell r="H8">
            <v>0</v>
          </cell>
          <cell r="I8">
            <v>0</v>
          </cell>
          <cell r="J8">
            <v>0</v>
          </cell>
          <cell r="K8">
            <v>883234</v>
          </cell>
        </row>
        <row r="9">
          <cell r="C9">
            <v>294245</v>
          </cell>
          <cell r="D9">
            <v>2413</v>
          </cell>
          <cell r="E9">
            <v>163571</v>
          </cell>
          <cell r="F9">
            <v>226443</v>
          </cell>
          <cell r="G9">
            <v>392676</v>
          </cell>
          <cell r="H9">
            <v>0</v>
          </cell>
          <cell r="I9">
            <v>0</v>
          </cell>
          <cell r="J9">
            <v>0</v>
          </cell>
          <cell r="K9">
            <v>689334</v>
          </cell>
        </row>
        <row r="10">
          <cell r="C10">
            <v>523401</v>
          </cell>
          <cell r="D10">
            <v>10243</v>
          </cell>
          <cell r="E10">
            <v>296571</v>
          </cell>
          <cell r="F10">
            <v>200822</v>
          </cell>
          <cell r="G10">
            <v>500247</v>
          </cell>
          <cell r="H10">
            <v>0</v>
          </cell>
          <cell r="I10">
            <v>0</v>
          </cell>
          <cell r="J10">
            <v>0</v>
          </cell>
          <cell r="K10">
            <v>1033891</v>
          </cell>
        </row>
        <row r="11">
          <cell r="C11">
            <v>447481</v>
          </cell>
          <cell r="D11">
            <v>0</v>
          </cell>
          <cell r="E11">
            <v>238636</v>
          </cell>
          <cell r="F11">
            <v>189230</v>
          </cell>
          <cell r="G11">
            <v>432145</v>
          </cell>
          <cell r="H11">
            <v>0</v>
          </cell>
          <cell r="I11">
            <v>0</v>
          </cell>
          <cell r="J11">
            <v>0</v>
          </cell>
          <cell r="K11">
            <v>879626</v>
          </cell>
        </row>
        <row r="12">
          <cell r="C12">
            <v>159186</v>
          </cell>
          <cell r="D12">
            <v>0</v>
          </cell>
          <cell r="E12">
            <v>136820</v>
          </cell>
          <cell r="F12">
            <v>347203</v>
          </cell>
          <cell r="G12">
            <v>486443</v>
          </cell>
          <cell r="H12">
            <v>0</v>
          </cell>
          <cell r="I12">
            <v>0</v>
          </cell>
          <cell r="J12">
            <v>0</v>
          </cell>
          <cell r="K12">
            <v>645629</v>
          </cell>
        </row>
        <row r="13">
          <cell r="C13">
            <v>469712</v>
          </cell>
          <cell r="D13">
            <v>46</v>
          </cell>
          <cell r="E13">
            <v>148468</v>
          </cell>
          <cell r="F13">
            <v>186984</v>
          </cell>
          <cell r="G13">
            <v>340148</v>
          </cell>
          <cell r="H13">
            <v>0</v>
          </cell>
          <cell r="I13">
            <v>0</v>
          </cell>
          <cell r="J13">
            <v>0</v>
          </cell>
          <cell r="K13">
            <v>809906</v>
          </cell>
        </row>
        <row r="14">
          <cell r="C14">
            <v>323552</v>
          </cell>
          <cell r="D14">
            <v>4549</v>
          </cell>
          <cell r="E14">
            <v>236254</v>
          </cell>
          <cell r="F14">
            <v>215338</v>
          </cell>
          <cell r="G14">
            <v>457936</v>
          </cell>
          <cell r="H14">
            <v>0</v>
          </cell>
          <cell r="I14">
            <v>0</v>
          </cell>
          <cell r="J14">
            <v>15402</v>
          </cell>
          <cell r="K14">
            <v>801439</v>
          </cell>
        </row>
        <row r="15">
          <cell r="C15">
            <v>426189</v>
          </cell>
          <cell r="D15">
            <v>1086</v>
          </cell>
          <cell r="E15">
            <v>246968</v>
          </cell>
          <cell r="F15">
            <v>207061</v>
          </cell>
          <cell r="G15">
            <v>464610</v>
          </cell>
          <cell r="H15">
            <v>0</v>
          </cell>
          <cell r="I15">
            <v>0</v>
          </cell>
          <cell r="J15">
            <v>0</v>
          </cell>
          <cell r="K15">
            <v>891885</v>
          </cell>
        </row>
        <row r="16">
          <cell r="C16">
            <v>345296</v>
          </cell>
          <cell r="D16">
            <v>6151</v>
          </cell>
          <cell r="E16">
            <v>176668</v>
          </cell>
          <cell r="F16">
            <v>161852</v>
          </cell>
          <cell r="G16">
            <v>346746</v>
          </cell>
          <cell r="H16">
            <v>0</v>
          </cell>
          <cell r="I16">
            <v>0</v>
          </cell>
          <cell r="J16">
            <v>0</v>
          </cell>
          <cell r="K16">
            <v>698193</v>
          </cell>
        </row>
        <row r="17">
          <cell r="C17">
            <v>40263</v>
          </cell>
          <cell r="D17">
            <v>118990</v>
          </cell>
          <cell r="E17">
            <v>73072</v>
          </cell>
          <cell r="F17">
            <v>33764</v>
          </cell>
          <cell r="G17">
            <v>110541</v>
          </cell>
          <cell r="H17">
            <v>0</v>
          </cell>
          <cell r="I17">
            <v>7874043</v>
          </cell>
          <cell r="J17">
            <v>0</v>
          </cell>
          <cell r="K17">
            <v>8143837</v>
          </cell>
        </row>
        <row r="18">
          <cell r="C18">
            <v>11938</v>
          </cell>
          <cell r="D18">
            <v>0</v>
          </cell>
          <cell r="E18">
            <v>21305</v>
          </cell>
          <cell r="F18">
            <v>2240</v>
          </cell>
          <cell r="G18">
            <v>23887</v>
          </cell>
          <cell r="H18">
            <v>0</v>
          </cell>
          <cell r="I18">
            <v>3320727</v>
          </cell>
          <cell r="J18">
            <v>0</v>
          </cell>
          <cell r="K18">
            <v>3356552</v>
          </cell>
        </row>
        <row r="19">
          <cell r="C19">
            <v>16876</v>
          </cell>
          <cell r="D19">
            <v>118990</v>
          </cell>
          <cell r="E19">
            <v>38525</v>
          </cell>
          <cell r="F19">
            <v>23429</v>
          </cell>
          <cell r="G19">
            <v>63813</v>
          </cell>
          <cell r="H19">
            <v>0</v>
          </cell>
          <cell r="I19">
            <v>2730628</v>
          </cell>
          <cell r="J19">
            <v>0</v>
          </cell>
          <cell r="K19">
            <v>2930307</v>
          </cell>
        </row>
        <row r="20">
          <cell r="C20">
            <v>5792</v>
          </cell>
          <cell r="D20">
            <v>0</v>
          </cell>
          <cell r="E20">
            <v>8790</v>
          </cell>
          <cell r="F20">
            <v>7636</v>
          </cell>
          <cell r="G20">
            <v>17401</v>
          </cell>
          <cell r="H20">
            <v>0</v>
          </cell>
          <cell r="I20">
            <v>1107014</v>
          </cell>
          <cell r="J20">
            <v>0</v>
          </cell>
          <cell r="K20">
            <v>1130207</v>
          </cell>
        </row>
        <row r="21">
          <cell r="C21">
            <v>4690</v>
          </cell>
          <cell r="D21">
            <v>0</v>
          </cell>
          <cell r="E21">
            <v>4349</v>
          </cell>
          <cell r="F21">
            <v>309</v>
          </cell>
          <cell r="G21">
            <v>5143</v>
          </cell>
          <cell r="H21">
            <v>0</v>
          </cell>
          <cell r="I21">
            <v>531608</v>
          </cell>
          <cell r="J21">
            <v>0</v>
          </cell>
          <cell r="K21">
            <v>541441</v>
          </cell>
        </row>
        <row r="22">
          <cell r="C22">
            <v>967</v>
          </cell>
          <cell r="D22">
            <v>0</v>
          </cell>
          <cell r="E22">
            <v>103</v>
          </cell>
          <cell r="F22">
            <v>150</v>
          </cell>
          <cell r="G22">
            <v>297</v>
          </cell>
          <cell r="H22">
            <v>0</v>
          </cell>
          <cell r="I22">
            <v>184066</v>
          </cell>
          <cell r="J22">
            <v>0</v>
          </cell>
          <cell r="K22">
            <v>185330</v>
          </cell>
        </row>
        <row r="23">
          <cell r="C23">
            <v>4377142</v>
          </cell>
          <cell r="D23">
            <v>161271</v>
          </cell>
          <cell r="E23">
            <v>3059610</v>
          </cell>
          <cell r="F23">
            <v>2340579</v>
          </cell>
          <cell r="G23">
            <v>5524746</v>
          </cell>
          <cell r="H23">
            <v>0</v>
          </cell>
          <cell r="I23">
            <v>7874043</v>
          </cell>
          <cell r="J23">
            <v>15402</v>
          </cell>
          <cell r="K23">
            <v>17952604</v>
          </cell>
        </row>
        <row r="29">
          <cell r="C29">
            <v>3801919</v>
          </cell>
          <cell r="D29">
            <v>39001</v>
          </cell>
          <cell r="E29">
            <v>1968345</v>
          </cell>
          <cell r="F29">
            <v>1818993</v>
          </cell>
          <cell r="G29">
            <v>3908190</v>
          </cell>
          <cell r="H29">
            <v>0</v>
          </cell>
          <cell r="I29">
            <v>0</v>
          </cell>
          <cell r="J29">
            <v>15402</v>
          </cell>
          <cell r="K29">
            <v>7764512</v>
          </cell>
        </row>
        <row r="30">
          <cell r="C30">
            <v>291473</v>
          </cell>
          <cell r="D30">
            <v>10138</v>
          </cell>
          <cell r="E30">
            <v>74824</v>
          </cell>
          <cell r="F30">
            <v>89780</v>
          </cell>
          <cell r="G30">
            <v>169954</v>
          </cell>
          <cell r="H30">
            <v>0</v>
          </cell>
          <cell r="I30">
            <v>0</v>
          </cell>
          <cell r="J30">
            <v>0</v>
          </cell>
          <cell r="K30">
            <v>471565</v>
          </cell>
        </row>
        <row r="31">
          <cell r="C31">
            <v>484874</v>
          </cell>
          <cell r="D31">
            <v>1857</v>
          </cell>
          <cell r="E31">
            <v>300705</v>
          </cell>
          <cell r="F31">
            <v>246999</v>
          </cell>
          <cell r="G31">
            <v>606435</v>
          </cell>
          <cell r="H31">
            <v>0</v>
          </cell>
          <cell r="I31">
            <v>0</v>
          </cell>
          <cell r="J31">
            <v>0</v>
          </cell>
          <cell r="K31">
            <v>1093166</v>
          </cell>
        </row>
        <row r="32">
          <cell r="C32">
            <v>437400</v>
          </cell>
          <cell r="D32">
            <v>2518</v>
          </cell>
          <cell r="E32">
            <v>221333</v>
          </cell>
          <cell r="F32">
            <v>145710</v>
          </cell>
          <cell r="G32">
            <v>381752</v>
          </cell>
          <cell r="H32">
            <v>0</v>
          </cell>
          <cell r="I32">
            <v>0</v>
          </cell>
          <cell r="J32">
            <v>0</v>
          </cell>
          <cell r="K32">
            <v>821670</v>
          </cell>
        </row>
        <row r="33">
          <cell r="C33">
            <v>276509</v>
          </cell>
          <cell r="D33">
            <v>2413</v>
          </cell>
          <cell r="E33">
            <v>150280</v>
          </cell>
          <cell r="F33">
            <v>218230</v>
          </cell>
          <cell r="G33">
            <v>371172</v>
          </cell>
          <cell r="H33">
            <v>0</v>
          </cell>
          <cell r="I33">
            <v>0</v>
          </cell>
          <cell r="J33">
            <v>0</v>
          </cell>
          <cell r="K33">
            <v>650094</v>
          </cell>
        </row>
        <row r="34">
          <cell r="C34">
            <v>396925</v>
          </cell>
          <cell r="D34">
            <v>10243</v>
          </cell>
          <cell r="E34">
            <v>274162</v>
          </cell>
          <cell r="F34">
            <v>191504</v>
          </cell>
          <cell r="G34">
            <v>468520</v>
          </cell>
          <cell r="H34">
            <v>0</v>
          </cell>
          <cell r="I34">
            <v>0</v>
          </cell>
          <cell r="J34">
            <v>0</v>
          </cell>
          <cell r="K34">
            <v>875688</v>
          </cell>
        </row>
        <row r="35">
          <cell r="C35">
            <v>263477</v>
          </cell>
          <cell r="D35">
            <v>0</v>
          </cell>
          <cell r="E35">
            <v>107380</v>
          </cell>
          <cell r="F35">
            <v>95543</v>
          </cell>
          <cell r="G35">
            <v>207202</v>
          </cell>
          <cell r="H35">
            <v>0</v>
          </cell>
          <cell r="I35">
            <v>0</v>
          </cell>
          <cell r="J35">
            <v>0</v>
          </cell>
          <cell r="K35">
            <v>470679</v>
          </cell>
        </row>
        <row r="36">
          <cell r="C36">
            <v>159186</v>
          </cell>
          <cell r="D36">
            <v>0</v>
          </cell>
          <cell r="E36">
            <v>124232</v>
          </cell>
          <cell r="F36">
            <v>99000</v>
          </cell>
          <cell r="G36">
            <v>225652</v>
          </cell>
          <cell r="H36">
            <v>0</v>
          </cell>
          <cell r="I36">
            <v>0</v>
          </cell>
          <cell r="J36">
            <v>0</v>
          </cell>
          <cell r="K36">
            <v>384838</v>
          </cell>
        </row>
        <row r="37">
          <cell r="C37">
            <v>444532</v>
          </cell>
          <cell r="D37">
            <v>46</v>
          </cell>
          <cell r="E37">
            <v>142475</v>
          </cell>
          <cell r="F37">
            <v>186070</v>
          </cell>
          <cell r="G37">
            <v>333241</v>
          </cell>
          <cell r="H37">
            <v>0</v>
          </cell>
          <cell r="I37">
            <v>0</v>
          </cell>
          <cell r="J37">
            <v>0</v>
          </cell>
          <cell r="K37">
            <v>777819</v>
          </cell>
        </row>
        <row r="38">
          <cell r="C38">
            <v>295680</v>
          </cell>
          <cell r="D38">
            <v>4549</v>
          </cell>
          <cell r="E38">
            <v>195828</v>
          </cell>
          <cell r="F38">
            <v>188993</v>
          </cell>
          <cell r="G38">
            <v>391165</v>
          </cell>
          <cell r="H38">
            <v>0</v>
          </cell>
          <cell r="I38">
            <v>0</v>
          </cell>
          <cell r="J38">
            <v>15402</v>
          </cell>
          <cell r="K38">
            <v>706796</v>
          </cell>
        </row>
        <row r="39">
          <cell r="C39">
            <v>412446</v>
          </cell>
          <cell r="D39">
            <v>1086</v>
          </cell>
          <cell r="E39">
            <v>227539</v>
          </cell>
          <cell r="F39">
            <v>196783</v>
          </cell>
          <cell r="G39">
            <v>434903</v>
          </cell>
          <cell r="H39">
            <v>0</v>
          </cell>
          <cell r="I39">
            <v>0</v>
          </cell>
          <cell r="J39">
            <v>0</v>
          </cell>
          <cell r="K39">
            <v>848435</v>
          </cell>
        </row>
        <row r="40">
          <cell r="C40">
            <v>339417</v>
          </cell>
          <cell r="D40">
            <v>6151</v>
          </cell>
          <cell r="E40">
            <v>149587</v>
          </cell>
          <cell r="F40">
            <v>160381</v>
          </cell>
          <cell r="G40">
            <v>318194</v>
          </cell>
          <cell r="H40">
            <v>0</v>
          </cell>
          <cell r="I40">
            <v>0</v>
          </cell>
          <cell r="J40">
            <v>0</v>
          </cell>
          <cell r="K40">
            <v>663762</v>
          </cell>
        </row>
        <row r="41">
          <cell r="C41">
            <v>33746</v>
          </cell>
          <cell r="D41">
            <v>118990</v>
          </cell>
          <cell r="E41">
            <v>62568</v>
          </cell>
          <cell r="F41">
            <v>20908</v>
          </cell>
          <cell r="G41">
            <v>87181</v>
          </cell>
          <cell r="H41">
            <v>0</v>
          </cell>
          <cell r="I41">
            <v>7768927</v>
          </cell>
          <cell r="J41">
            <v>0</v>
          </cell>
          <cell r="K41">
            <v>8008844</v>
          </cell>
        </row>
        <row r="42">
          <cell r="C42">
            <v>10762</v>
          </cell>
          <cell r="D42">
            <v>0</v>
          </cell>
          <cell r="E42">
            <v>21305</v>
          </cell>
          <cell r="F42">
            <v>2240</v>
          </cell>
          <cell r="G42">
            <v>23887</v>
          </cell>
          <cell r="H42">
            <v>0</v>
          </cell>
          <cell r="I42">
            <v>3320727</v>
          </cell>
          <cell r="J42">
            <v>0</v>
          </cell>
          <cell r="K42">
            <v>3355376</v>
          </cell>
        </row>
        <row r="43">
          <cell r="C43">
            <v>11881</v>
          </cell>
          <cell r="D43">
            <v>118990</v>
          </cell>
          <cell r="E43">
            <v>28840</v>
          </cell>
          <cell r="F43">
            <v>10573</v>
          </cell>
          <cell r="G43">
            <v>41272</v>
          </cell>
          <cell r="H43">
            <v>0</v>
          </cell>
          <cell r="I43">
            <v>2724743</v>
          </cell>
          <cell r="J43">
            <v>0</v>
          </cell>
          <cell r="K43">
            <v>2896886</v>
          </cell>
        </row>
        <row r="44">
          <cell r="C44">
            <v>5446</v>
          </cell>
          <cell r="D44">
            <v>0</v>
          </cell>
          <cell r="E44">
            <v>7971</v>
          </cell>
          <cell r="F44">
            <v>7636</v>
          </cell>
          <cell r="G44">
            <v>16582</v>
          </cell>
          <cell r="H44">
            <v>0</v>
          </cell>
          <cell r="I44">
            <v>1007986</v>
          </cell>
          <cell r="J44">
            <v>0</v>
          </cell>
          <cell r="K44">
            <v>1030014</v>
          </cell>
        </row>
        <row r="45">
          <cell r="C45">
            <v>4690</v>
          </cell>
          <cell r="D45">
            <v>0</v>
          </cell>
          <cell r="E45">
            <v>4349</v>
          </cell>
          <cell r="F45">
            <v>309</v>
          </cell>
          <cell r="G45">
            <v>5143</v>
          </cell>
          <cell r="H45">
            <v>0</v>
          </cell>
          <cell r="I45">
            <v>531405</v>
          </cell>
          <cell r="J45">
            <v>0</v>
          </cell>
          <cell r="K45">
            <v>541238</v>
          </cell>
        </row>
        <row r="46">
          <cell r="C46">
            <v>967</v>
          </cell>
          <cell r="D46">
            <v>0</v>
          </cell>
          <cell r="E46">
            <v>103</v>
          </cell>
          <cell r="F46">
            <v>150</v>
          </cell>
          <cell r="G46">
            <v>297</v>
          </cell>
          <cell r="H46">
            <v>0</v>
          </cell>
          <cell r="I46">
            <v>184066</v>
          </cell>
          <cell r="J46">
            <v>0</v>
          </cell>
          <cell r="K46">
            <v>185330</v>
          </cell>
        </row>
        <row r="47">
          <cell r="C47">
            <v>3835665</v>
          </cell>
          <cell r="D47">
            <v>157991</v>
          </cell>
          <cell r="E47">
            <v>2030913</v>
          </cell>
          <cell r="F47">
            <v>1839901</v>
          </cell>
          <cell r="G47">
            <v>3995371</v>
          </cell>
          <cell r="H47">
            <v>0</v>
          </cell>
          <cell r="I47">
            <v>7768927</v>
          </cell>
          <cell r="J47">
            <v>15402</v>
          </cell>
          <cell r="K47">
            <v>15773356</v>
          </cell>
        </row>
      </sheetData>
      <sheetData sheetId="14">
        <row r="5">
          <cell r="B5">
            <v>1449120</v>
          </cell>
          <cell r="C5">
            <v>847560</v>
          </cell>
          <cell r="D5">
            <v>388232</v>
          </cell>
          <cell r="E5">
            <v>336771</v>
          </cell>
          <cell r="F5">
            <v>494694</v>
          </cell>
          <cell r="G5">
            <v>433170</v>
          </cell>
          <cell r="H5">
            <v>170453</v>
          </cell>
          <cell r="I5">
            <v>347717</v>
          </cell>
          <cell r="J5">
            <v>527221</v>
          </cell>
          <cell r="K5">
            <v>360241</v>
          </cell>
          <cell r="L5">
            <v>202010</v>
          </cell>
          <cell r="M5">
            <v>5557189</v>
          </cell>
          <cell r="N5">
            <v>459345</v>
          </cell>
          <cell r="O5">
            <v>524092</v>
          </cell>
          <cell r="P5">
            <v>244120</v>
          </cell>
          <cell r="Q5">
            <v>195665</v>
          </cell>
          <cell r="R5">
            <v>259565</v>
          </cell>
          <cell r="S5">
            <v>1682787</v>
          </cell>
          <cell r="T5">
            <v>7239976</v>
          </cell>
        </row>
        <row r="6">
          <cell r="B6">
            <v>96412</v>
          </cell>
          <cell r="C6">
            <v>177971</v>
          </cell>
          <cell r="D6">
            <v>149064</v>
          </cell>
          <cell r="E6">
            <v>126915</v>
          </cell>
          <cell r="F6">
            <v>188474</v>
          </cell>
          <cell r="G6">
            <v>74031</v>
          </cell>
          <cell r="H6">
            <v>69279</v>
          </cell>
          <cell r="I6">
            <v>175117</v>
          </cell>
          <cell r="J6">
            <v>106851</v>
          </cell>
          <cell r="K6">
            <v>131960</v>
          </cell>
          <cell r="L6">
            <v>115983</v>
          </cell>
          <cell r="M6">
            <v>1412057</v>
          </cell>
          <cell r="N6">
            <v>191705</v>
          </cell>
          <cell r="O6">
            <v>147431</v>
          </cell>
          <cell r="P6">
            <v>61003</v>
          </cell>
          <cell r="Q6">
            <v>55279</v>
          </cell>
          <cell r="R6">
            <v>28013</v>
          </cell>
          <cell r="S6">
            <v>483431</v>
          </cell>
          <cell r="T6">
            <v>1895488</v>
          </cell>
        </row>
      </sheetData>
      <sheetData sheetId="15"/>
      <sheetData sheetId="16">
        <row r="5">
          <cell r="C5">
            <v>59609258.039999999</v>
          </cell>
          <cell r="D5">
            <v>8280436</v>
          </cell>
        </row>
        <row r="6">
          <cell r="C6">
            <v>0</v>
          </cell>
          <cell r="D6">
            <v>0</v>
          </cell>
        </row>
        <row r="7">
          <cell r="C7">
            <v>59609258.039999999</v>
          </cell>
          <cell r="D7">
            <v>8280436</v>
          </cell>
        </row>
        <row r="8">
          <cell r="C8">
            <v>11720051528.049999</v>
          </cell>
          <cell r="D8">
            <v>9033914009</v>
          </cell>
        </row>
        <row r="9">
          <cell r="C9">
            <v>1046804201.65</v>
          </cell>
          <cell r="D9">
            <v>100572751</v>
          </cell>
        </row>
        <row r="10">
          <cell r="C10">
            <v>638555577.64999998</v>
          </cell>
          <cell r="D10">
            <v>46464773</v>
          </cell>
        </row>
        <row r="11">
          <cell r="C11">
            <v>29184434</v>
          </cell>
          <cell r="D11">
            <v>0</v>
          </cell>
        </row>
        <row r="12">
          <cell r="C12">
            <v>609371143.64999998</v>
          </cell>
          <cell r="D12">
            <v>46464773</v>
          </cell>
        </row>
        <row r="13">
          <cell r="C13">
            <v>408248624</v>
          </cell>
          <cell r="D13">
            <v>54107978</v>
          </cell>
        </row>
        <row r="14">
          <cell r="C14">
            <v>966763</v>
          </cell>
          <cell r="D14">
            <v>0</v>
          </cell>
        </row>
        <row r="15">
          <cell r="C15">
            <v>407281861</v>
          </cell>
          <cell r="D15">
            <v>54107978</v>
          </cell>
        </row>
        <row r="16">
          <cell r="C16">
            <v>0</v>
          </cell>
          <cell r="D16">
            <v>0</v>
          </cell>
        </row>
        <row r="17">
          <cell r="C17">
            <v>251053533</v>
          </cell>
          <cell r="D17">
            <v>35716226</v>
          </cell>
        </row>
        <row r="18">
          <cell r="C18">
            <v>12300000</v>
          </cell>
          <cell r="D18">
            <v>0</v>
          </cell>
        </row>
        <row r="19">
          <cell r="C19">
            <v>0</v>
          </cell>
          <cell r="D19">
            <v>0</v>
          </cell>
        </row>
        <row r="20">
          <cell r="C20">
            <v>52596317</v>
          </cell>
          <cell r="D20">
            <v>35716226</v>
          </cell>
        </row>
        <row r="21">
          <cell r="C21">
            <v>0</v>
          </cell>
          <cell r="D21">
            <v>0</v>
          </cell>
        </row>
        <row r="22">
          <cell r="C22">
            <v>0</v>
          </cell>
          <cell r="D22">
            <v>0</v>
          </cell>
        </row>
        <row r="23">
          <cell r="C23">
            <v>0</v>
          </cell>
          <cell r="D23">
            <v>0</v>
          </cell>
        </row>
        <row r="24">
          <cell r="C24">
            <v>186157216</v>
          </cell>
          <cell r="D24">
            <v>0</v>
          </cell>
        </row>
        <row r="25">
          <cell r="C25">
            <v>10422193793.4</v>
          </cell>
          <cell r="D25">
            <v>8897625032</v>
          </cell>
        </row>
        <row r="26">
          <cell r="C26">
            <v>1995139319</v>
          </cell>
          <cell r="D26">
            <v>570509829</v>
          </cell>
        </row>
        <row r="27">
          <cell r="C27">
            <v>180841050</v>
          </cell>
          <cell r="D27">
            <v>1123124</v>
          </cell>
        </row>
        <row r="28">
          <cell r="C28">
            <v>1814298269</v>
          </cell>
          <cell r="D28">
            <v>569386705</v>
          </cell>
        </row>
        <row r="29">
          <cell r="C29">
            <v>3481390930.9499998</v>
          </cell>
          <cell r="D29">
            <v>6418708964</v>
          </cell>
        </row>
        <row r="30">
          <cell r="C30">
            <v>40528085.340000004</v>
          </cell>
          <cell r="D30">
            <v>1735814</v>
          </cell>
        </row>
        <row r="31">
          <cell r="C31">
            <v>3010213283.46</v>
          </cell>
          <cell r="D31">
            <v>6384987860</v>
          </cell>
        </row>
        <row r="32">
          <cell r="C32">
            <v>110562220</v>
          </cell>
          <cell r="D32">
            <v>1828289</v>
          </cell>
        </row>
        <row r="33">
          <cell r="C33">
            <v>320087342.14999998</v>
          </cell>
          <cell r="D33">
            <v>30157001</v>
          </cell>
        </row>
        <row r="34">
          <cell r="C34">
            <v>694364016</v>
          </cell>
          <cell r="D34">
            <v>238598439</v>
          </cell>
        </row>
        <row r="35">
          <cell r="C35">
            <v>0</v>
          </cell>
          <cell r="D35">
            <v>0</v>
          </cell>
        </row>
        <row r="36">
          <cell r="C36">
            <v>0</v>
          </cell>
          <cell r="D36">
            <v>0</v>
          </cell>
        </row>
        <row r="37">
          <cell r="C37">
            <v>237238698</v>
          </cell>
          <cell r="D37">
            <v>0</v>
          </cell>
        </row>
        <row r="38">
          <cell r="C38">
            <v>457125318</v>
          </cell>
          <cell r="D38">
            <v>238598439</v>
          </cell>
        </row>
        <row r="39">
          <cell r="C39">
            <v>4251299527.4499998</v>
          </cell>
          <cell r="D39">
            <v>1669807800</v>
          </cell>
        </row>
        <row r="40">
          <cell r="C40">
            <v>4223325869.4499998</v>
          </cell>
          <cell r="D40">
            <v>1594413878</v>
          </cell>
        </row>
        <row r="41">
          <cell r="C41">
            <v>0</v>
          </cell>
          <cell r="D41">
            <v>0</v>
          </cell>
        </row>
        <row r="42">
          <cell r="C42">
            <v>0</v>
          </cell>
          <cell r="D42">
            <v>75393922</v>
          </cell>
        </row>
        <row r="43">
          <cell r="C43">
            <v>27973658</v>
          </cell>
          <cell r="D43">
            <v>0</v>
          </cell>
        </row>
        <row r="44">
          <cell r="C44">
            <v>0</v>
          </cell>
          <cell r="D44">
            <v>0</v>
          </cell>
        </row>
        <row r="45">
          <cell r="C45">
            <v>0</v>
          </cell>
          <cell r="D45">
            <v>0</v>
          </cell>
        </row>
        <row r="46">
          <cell r="C46">
            <v>2044254133.4400001</v>
          </cell>
          <cell r="D46">
            <v>134994249</v>
          </cell>
        </row>
        <row r="47">
          <cell r="C47">
            <v>534962963.87</v>
          </cell>
          <cell r="D47">
            <v>6517631</v>
          </cell>
        </row>
        <row r="48">
          <cell r="C48">
            <v>0</v>
          </cell>
          <cell r="D48">
            <v>105115993</v>
          </cell>
        </row>
        <row r="49">
          <cell r="C49">
            <v>1506012947.99</v>
          </cell>
          <cell r="D49">
            <v>23360625</v>
          </cell>
        </row>
        <row r="50">
          <cell r="C50">
            <v>3278221.58</v>
          </cell>
          <cell r="D50">
            <v>0</v>
          </cell>
        </row>
        <row r="51">
          <cell r="C51">
            <v>0</v>
          </cell>
          <cell r="D51">
            <v>0</v>
          </cell>
        </row>
        <row r="52">
          <cell r="C52">
            <v>0</v>
          </cell>
          <cell r="D52">
            <v>0</v>
          </cell>
        </row>
        <row r="53">
          <cell r="C53">
            <v>0</v>
          </cell>
          <cell r="D53">
            <v>0</v>
          </cell>
        </row>
        <row r="54">
          <cell r="C54">
            <v>0</v>
          </cell>
          <cell r="D54">
            <v>705922947</v>
          </cell>
        </row>
        <row r="55">
          <cell r="C55">
            <v>20196303.829999998</v>
          </cell>
          <cell r="D55">
            <v>1960057</v>
          </cell>
        </row>
        <row r="56">
          <cell r="C56">
            <v>347741.49</v>
          </cell>
          <cell r="D56">
            <v>0</v>
          </cell>
        </row>
        <row r="57">
          <cell r="C57">
            <v>19848562.34</v>
          </cell>
          <cell r="D57">
            <v>1960057</v>
          </cell>
        </row>
        <row r="58">
          <cell r="C58">
            <v>2893352490.5</v>
          </cell>
          <cell r="D58">
            <v>326925309</v>
          </cell>
        </row>
        <row r="59">
          <cell r="C59">
            <v>2366522789.73</v>
          </cell>
          <cell r="D59">
            <v>123160677</v>
          </cell>
        </row>
        <row r="60">
          <cell r="C60">
            <v>1905270046.71</v>
          </cell>
          <cell r="D60">
            <v>123160677</v>
          </cell>
        </row>
        <row r="61">
          <cell r="C61">
            <v>447429750.01999998</v>
          </cell>
          <cell r="D61">
            <v>0</v>
          </cell>
        </row>
        <row r="62">
          <cell r="C62">
            <v>13822993</v>
          </cell>
          <cell r="D62">
            <v>0</v>
          </cell>
        </row>
        <row r="63">
          <cell r="C63">
            <v>211672143.75999999</v>
          </cell>
          <cell r="D63">
            <v>13459483</v>
          </cell>
        </row>
        <row r="64">
          <cell r="C64">
            <v>6728280</v>
          </cell>
          <cell r="D64">
            <v>0</v>
          </cell>
        </row>
        <row r="65">
          <cell r="C65">
            <v>203388600.75999999</v>
          </cell>
          <cell r="D65">
            <v>13459483</v>
          </cell>
        </row>
        <row r="66">
          <cell r="C66">
            <v>1555263</v>
          </cell>
          <cell r="D66">
            <v>0</v>
          </cell>
        </row>
        <row r="67">
          <cell r="C67">
            <v>315157557.00999999</v>
          </cell>
          <cell r="D67">
            <v>190305149</v>
          </cell>
        </row>
        <row r="68">
          <cell r="C68">
            <v>174506631.47999999</v>
          </cell>
          <cell r="D68">
            <v>15651774</v>
          </cell>
        </row>
        <row r="69">
          <cell r="C69">
            <v>61387397.399999999</v>
          </cell>
          <cell r="D69">
            <v>172724198</v>
          </cell>
        </row>
        <row r="70">
          <cell r="C70">
            <v>79263528.129999995</v>
          </cell>
          <cell r="D70">
            <v>1929177</v>
          </cell>
        </row>
        <row r="71">
          <cell r="C71">
            <v>0</v>
          </cell>
          <cell r="D71">
            <v>0</v>
          </cell>
        </row>
        <row r="72">
          <cell r="C72">
            <v>476999822.08999997</v>
          </cell>
          <cell r="D72">
            <v>217414988</v>
          </cell>
        </row>
        <row r="73">
          <cell r="C73">
            <v>158771075.97</v>
          </cell>
          <cell r="D73">
            <v>17694454</v>
          </cell>
        </row>
        <row r="74">
          <cell r="C74">
            <v>141717159.97</v>
          </cell>
          <cell r="D74">
            <v>15045499</v>
          </cell>
        </row>
        <row r="75">
          <cell r="C75">
            <v>17053916</v>
          </cell>
          <cell r="D75">
            <v>2648955</v>
          </cell>
        </row>
        <row r="76">
          <cell r="C76">
            <v>316847826.12</v>
          </cell>
          <cell r="D76">
            <v>199720534</v>
          </cell>
        </row>
        <row r="77">
          <cell r="C77">
            <v>314073573.72000003</v>
          </cell>
          <cell r="D77">
            <v>123038674</v>
          </cell>
        </row>
        <row r="78">
          <cell r="C78">
            <v>3302353.4</v>
          </cell>
          <cell r="D78">
            <v>50363</v>
          </cell>
        </row>
        <row r="79">
          <cell r="C79">
            <v>0</v>
          </cell>
          <cell r="D79">
            <v>76410516</v>
          </cell>
        </row>
        <row r="80">
          <cell r="C80">
            <v>-528101</v>
          </cell>
          <cell r="D80">
            <v>220981</v>
          </cell>
        </row>
        <row r="81">
          <cell r="C81">
            <v>1380920</v>
          </cell>
          <cell r="D81">
            <v>0</v>
          </cell>
        </row>
        <row r="82">
          <cell r="C82">
            <v>861759793.19000006</v>
          </cell>
          <cell r="D82">
            <v>6879937</v>
          </cell>
        </row>
        <row r="83">
          <cell r="C83">
            <v>12135163</v>
          </cell>
          <cell r="D83">
            <v>107116</v>
          </cell>
        </row>
        <row r="84">
          <cell r="C84">
            <v>745581259.26999998</v>
          </cell>
          <cell r="D84">
            <v>0</v>
          </cell>
        </row>
        <row r="85">
          <cell r="C85">
            <v>104043370.92</v>
          </cell>
          <cell r="D85">
            <v>6772821</v>
          </cell>
        </row>
        <row r="86">
          <cell r="C86">
            <v>0</v>
          </cell>
          <cell r="D86">
            <v>0</v>
          </cell>
        </row>
        <row r="87">
          <cell r="C87">
            <v>18076223329.139999</v>
          </cell>
          <cell r="D87">
            <v>10436291932</v>
          </cell>
        </row>
        <row r="88">
          <cell r="C88">
            <v>1516367476</v>
          </cell>
          <cell r="D88">
            <v>4389932</v>
          </cell>
        </row>
        <row r="90">
          <cell r="C90">
            <v>6118354668.9499998</v>
          </cell>
          <cell r="D90">
            <v>1935030092</v>
          </cell>
        </row>
        <row r="91">
          <cell r="C91">
            <v>4195108247</v>
          </cell>
          <cell r="D91">
            <v>1248361139</v>
          </cell>
        </row>
        <row r="92">
          <cell r="C92">
            <v>4195108247</v>
          </cell>
          <cell r="D92">
            <v>1248361139</v>
          </cell>
        </row>
        <row r="93">
          <cell r="C93">
            <v>0</v>
          </cell>
          <cell r="D93">
            <v>0</v>
          </cell>
        </row>
        <row r="94">
          <cell r="C94">
            <v>0</v>
          </cell>
          <cell r="D94">
            <v>0</v>
          </cell>
        </row>
        <row r="95">
          <cell r="C95">
            <v>76161592</v>
          </cell>
          <cell r="D95">
            <v>0</v>
          </cell>
        </row>
        <row r="96">
          <cell r="C96">
            <v>294388660.94</v>
          </cell>
          <cell r="D96">
            <v>26848716</v>
          </cell>
        </row>
        <row r="97">
          <cell r="C97">
            <v>160237407</v>
          </cell>
          <cell r="D97">
            <v>0</v>
          </cell>
        </row>
        <row r="98">
          <cell r="C98">
            <v>130363781.93000001</v>
          </cell>
          <cell r="D98">
            <v>26848716</v>
          </cell>
        </row>
        <row r="99">
          <cell r="C99">
            <v>3787472.01</v>
          </cell>
          <cell r="D99">
            <v>0</v>
          </cell>
        </row>
        <row r="100">
          <cell r="C100">
            <v>1627481268</v>
          </cell>
          <cell r="D100">
            <v>282574471</v>
          </cell>
        </row>
        <row r="101">
          <cell r="C101">
            <v>1258139131</v>
          </cell>
          <cell r="D101">
            <v>292340441</v>
          </cell>
        </row>
        <row r="102">
          <cell r="C102">
            <v>299465148</v>
          </cell>
          <cell r="D102">
            <v>0</v>
          </cell>
        </row>
        <row r="103">
          <cell r="C103">
            <v>0</v>
          </cell>
          <cell r="D103">
            <v>0</v>
          </cell>
        </row>
        <row r="104">
          <cell r="C104">
            <v>0</v>
          </cell>
          <cell r="D104">
            <v>9765970</v>
          </cell>
        </row>
        <row r="105">
          <cell r="C105">
            <v>69876989</v>
          </cell>
          <cell r="D105">
            <v>0</v>
          </cell>
        </row>
        <row r="106">
          <cell r="C106">
            <v>847632410.19000006</v>
          </cell>
          <cell r="D106">
            <v>381227823</v>
          </cell>
        </row>
        <row r="107">
          <cell r="C107">
            <v>868973644</v>
          </cell>
          <cell r="D107">
            <v>190374619</v>
          </cell>
        </row>
        <row r="108">
          <cell r="C108">
            <v>320023827.33999997</v>
          </cell>
          <cell r="D108">
            <v>191618892</v>
          </cell>
        </row>
        <row r="109">
          <cell r="C109">
            <v>373467692.51999998</v>
          </cell>
          <cell r="D109">
            <v>5226330</v>
          </cell>
        </row>
        <row r="110">
          <cell r="C110">
            <v>126842716</v>
          </cell>
          <cell r="D110">
            <v>0</v>
          </cell>
        </row>
        <row r="111">
          <cell r="C111">
            <v>9808758950.3400002</v>
          </cell>
          <cell r="D111">
            <v>7433840946</v>
          </cell>
        </row>
        <row r="112">
          <cell r="C112">
            <v>4336871280.9700003</v>
          </cell>
          <cell r="D112">
            <v>40263907</v>
          </cell>
        </row>
        <row r="113">
          <cell r="C113">
            <v>0</v>
          </cell>
          <cell r="D113">
            <v>7283034924</v>
          </cell>
        </row>
        <row r="114">
          <cell r="C114">
            <v>5414205013.54</v>
          </cell>
          <cell r="D114">
            <v>110542115</v>
          </cell>
        </row>
        <row r="115">
          <cell r="C115">
            <v>42280305.829999998</v>
          </cell>
          <cell r="D115">
            <v>0</v>
          </cell>
        </row>
        <row r="116">
          <cell r="C116">
            <v>0</v>
          </cell>
          <cell r="D116">
            <v>0</v>
          </cell>
        </row>
        <row r="117">
          <cell r="C117">
            <v>15402350</v>
          </cell>
          <cell r="D117">
            <v>0</v>
          </cell>
        </row>
        <row r="118">
          <cell r="C118">
            <v>0</v>
          </cell>
          <cell r="D118">
            <v>709997482</v>
          </cell>
        </row>
        <row r="119">
          <cell r="C119">
            <v>80327683.989999995</v>
          </cell>
          <cell r="D119">
            <v>5087783</v>
          </cell>
        </row>
        <row r="120">
          <cell r="C120">
            <v>58040395.990000002</v>
          </cell>
          <cell r="D120">
            <v>5087783</v>
          </cell>
        </row>
        <row r="121">
          <cell r="C121">
            <v>22287288</v>
          </cell>
          <cell r="D121">
            <v>0</v>
          </cell>
        </row>
        <row r="122">
          <cell r="C122">
            <v>52711237.68</v>
          </cell>
          <cell r="D122">
            <v>8479039</v>
          </cell>
        </row>
        <row r="123">
          <cell r="C123">
            <v>33337004.68</v>
          </cell>
          <cell r="D123">
            <v>3427885</v>
          </cell>
        </row>
        <row r="124">
          <cell r="C124">
            <v>19374233</v>
          </cell>
          <cell r="D124">
            <v>5051154</v>
          </cell>
        </row>
        <row r="125">
          <cell r="C125">
            <v>0</v>
          </cell>
          <cell r="D125">
            <v>91219844</v>
          </cell>
        </row>
        <row r="126">
          <cell r="C126">
            <v>1529437586.1800001</v>
          </cell>
          <cell r="D126">
            <v>239527499</v>
          </cell>
        </row>
        <row r="127">
          <cell r="C127">
            <v>102666745.13</v>
          </cell>
          <cell r="D127">
            <v>18809</v>
          </cell>
        </row>
        <row r="128">
          <cell r="C128">
            <v>101935543.63</v>
          </cell>
          <cell r="D128">
            <v>18809</v>
          </cell>
        </row>
        <row r="129">
          <cell r="C129">
            <v>0</v>
          </cell>
          <cell r="D129">
            <v>0</v>
          </cell>
        </row>
        <row r="130">
          <cell r="C130">
            <v>731201.5</v>
          </cell>
          <cell r="D130">
            <v>0</v>
          </cell>
        </row>
        <row r="131">
          <cell r="C131">
            <v>801312638.07000005</v>
          </cell>
          <cell r="D131">
            <v>41614211</v>
          </cell>
        </row>
        <row r="132">
          <cell r="C132">
            <v>800481713.5</v>
          </cell>
          <cell r="D132">
            <v>41614211</v>
          </cell>
        </row>
        <row r="133">
          <cell r="C133">
            <v>0</v>
          </cell>
          <cell r="D133">
            <v>0</v>
          </cell>
        </row>
        <row r="134">
          <cell r="C134">
            <v>830924.57</v>
          </cell>
          <cell r="D134">
            <v>0</v>
          </cell>
        </row>
        <row r="135">
          <cell r="C135">
            <v>625458202.98000002</v>
          </cell>
          <cell r="D135">
            <v>197894479</v>
          </cell>
        </row>
        <row r="136">
          <cell r="C136">
            <v>398044146.50999999</v>
          </cell>
          <cell r="D136">
            <v>181630056</v>
          </cell>
        </row>
        <row r="137">
          <cell r="C137">
            <v>7673825</v>
          </cell>
          <cell r="D137">
            <v>0</v>
          </cell>
        </row>
        <row r="138">
          <cell r="C138">
            <v>219740231.47</v>
          </cell>
          <cell r="D138">
            <v>16264423</v>
          </cell>
        </row>
        <row r="139">
          <cell r="C139">
            <v>359790486</v>
          </cell>
          <cell r="D139">
            <v>13109247</v>
          </cell>
        </row>
        <row r="140">
          <cell r="C140">
            <v>0</v>
          </cell>
          <cell r="D140">
            <v>0</v>
          </cell>
        </row>
        <row r="141">
          <cell r="C141">
            <v>18076223329.139999</v>
          </cell>
          <cell r="D141">
            <v>10436291932</v>
          </cell>
        </row>
        <row r="142">
          <cell r="C142">
            <v>1516367476</v>
          </cell>
          <cell r="D142">
            <v>4389932</v>
          </cell>
        </row>
      </sheetData>
      <sheetData sheetId="17">
        <row r="4">
          <cell r="C4">
            <v>8242728776.4399996</v>
          </cell>
          <cell r="D4">
            <v>2390648169</v>
          </cell>
        </row>
        <row r="5">
          <cell r="C5">
            <v>7059930630.8900003</v>
          </cell>
          <cell r="D5">
            <v>1927441187</v>
          </cell>
        </row>
        <row r="6">
          <cell r="C6">
            <v>9605708091.2099991</v>
          </cell>
          <cell r="D6">
            <v>2001775076</v>
          </cell>
        </row>
        <row r="7">
          <cell r="C7">
            <v>22224509</v>
          </cell>
          <cell r="D7">
            <v>0</v>
          </cell>
        </row>
        <row r="8">
          <cell r="C8">
            <v>0</v>
          </cell>
          <cell r="D8">
            <v>0</v>
          </cell>
        </row>
        <row r="9">
          <cell r="C9">
            <v>27784492</v>
          </cell>
          <cell r="D9">
            <v>0</v>
          </cell>
        </row>
        <row r="10">
          <cell r="C10">
            <v>2169832653.7199998</v>
          </cell>
          <cell r="D10">
            <v>69968539</v>
          </cell>
        </row>
        <row r="11">
          <cell r="C11">
            <v>485881034.97000003</v>
          </cell>
          <cell r="D11">
            <v>4476105</v>
          </cell>
        </row>
        <row r="12">
          <cell r="C12">
            <v>8417026</v>
          </cell>
          <cell r="D12">
            <v>0</v>
          </cell>
        </row>
        <row r="13">
          <cell r="C13">
            <v>107079185.37</v>
          </cell>
          <cell r="D13">
            <v>110755</v>
          </cell>
        </row>
        <row r="14">
          <cell r="C14">
            <v>412898989.74000001</v>
          </cell>
          <cell r="D14">
            <v>443321151</v>
          </cell>
        </row>
        <row r="15">
          <cell r="C15">
            <v>0</v>
          </cell>
          <cell r="D15">
            <v>0</v>
          </cell>
        </row>
        <row r="16">
          <cell r="C16">
            <v>35539418</v>
          </cell>
          <cell r="D16">
            <v>2276714</v>
          </cell>
        </row>
        <row r="17">
          <cell r="C17">
            <v>33379871</v>
          </cell>
          <cell r="D17">
            <v>2165516</v>
          </cell>
        </row>
        <row r="18">
          <cell r="C18">
            <v>0</v>
          </cell>
          <cell r="D18">
            <v>0</v>
          </cell>
        </row>
        <row r="19">
          <cell r="C19">
            <v>2159547</v>
          </cell>
          <cell r="D19">
            <v>111198</v>
          </cell>
        </row>
        <row r="20">
          <cell r="C20">
            <v>208139748.00999999</v>
          </cell>
          <cell r="D20">
            <v>291857896</v>
          </cell>
        </row>
        <row r="21">
          <cell r="C21">
            <v>12424381.210000001</v>
          </cell>
          <cell r="D21">
            <v>14580704</v>
          </cell>
        </row>
        <row r="22">
          <cell r="C22">
            <v>98988842</v>
          </cell>
          <cell r="D22">
            <v>121031144</v>
          </cell>
        </row>
        <row r="23">
          <cell r="C23">
            <v>46805267.520000003</v>
          </cell>
          <cell r="D23">
            <v>642023</v>
          </cell>
        </row>
        <row r="24">
          <cell r="C24">
            <v>39829638.520000003</v>
          </cell>
          <cell r="D24">
            <v>0</v>
          </cell>
        </row>
        <row r="25">
          <cell r="C25">
            <v>6975629</v>
          </cell>
          <cell r="D25">
            <v>642023</v>
          </cell>
        </row>
        <row r="26">
          <cell r="C26">
            <v>0</v>
          </cell>
          <cell r="D26">
            <v>0</v>
          </cell>
        </row>
        <row r="27">
          <cell r="C27">
            <v>11001333</v>
          </cell>
          <cell r="D27">
            <v>12932670</v>
          </cell>
        </row>
        <row r="28">
          <cell r="C28">
            <v>496359831.75</v>
          </cell>
          <cell r="D28">
            <v>11806161</v>
          </cell>
        </row>
        <row r="29">
          <cell r="C29">
            <v>173363890.24000001</v>
          </cell>
          <cell r="D29">
            <v>683560</v>
          </cell>
        </row>
        <row r="30">
          <cell r="C30">
            <v>100175433.81999999</v>
          </cell>
          <cell r="D30">
            <v>7396110</v>
          </cell>
        </row>
        <row r="31">
          <cell r="C31">
            <v>8249137789.96</v>
          </cell>
          <cell r="D31">
            <v>2181095409</v>
          </cell>
        </row>
        <row r="32">
          <cell r="C32">
            <v>3587377036.7600002</v>
          </cell>
          <cell r="D32">
            <v>579970009</v>
          </cell>
        </row>
        <row r="33">
          <cell r="C33">
            <v>4069195097.52</v>
          </cell>
          <cell r="D33">
            <v>595244476</v>
          </cell>
        </row>
        <row r="34">
          <cell r="C34">
            <v>76458487.359999999</v>
          </cell>
          <cell r="D34">
            <v>0</v>
          </cell>
        </row>
        <row r="35">
          <cell r="C35">
            <v>0</v>
          </cell>
          <cell r="D35">
            <v>0</v>
          </cell>
        </row>
        <row r="36">
          <cell r="C36">
            <v>646908295.13</v>
          </cell>
          <cell r="D36">
            <v>33275224</v>
          </cell>
        </row>
        <row r="37">
          <cell r="C37">
            <v>583638262.53999996</v>
          </cell>
          <cell r="D37">
            <v>18414486</v>
          </cell>
        </row>
        <row r="38">
          <cell r="C38">
            <v>73213</v>
          </cell>
          <cell r="D38">
            <v>0</v>
          </cell>
        </row>
        <row r="39">
          <cell r="C39">
            <v>342016327.81</v>
          </cell>
          <cell r="D39">
            <v>413729</v>
          </cell>
        </row>
        <row r="40">
          <cell r="C40">
            <v>-4531437.96</v>
          </cell>
          <cell r="D40">
            <v>638110488</v>
          </cell>
        </row>
        <row r="41">
          <cell r="C41">
            <v>0</v>
          </cell>
          <cell r="D41">
            <v>638110488</v>
          </cell>
        </row>
        <row r="42">
          <cell r="C42">
            <v>0</v>
          </cell>
          <cell r="D42">
            <v>649987063</v>
          </cell>
        </row>
        <row r="43">
          <cell r="C43">
            <v>0</v>
          </cell>
          <cell r="D43">
            <v>11876575</v>
          </cell>
        </row>
        <row r="44">
          <cell r="C44">
            <v>0</v>
          </cell>
          <cell r="D44">
            <v>0</v>
          </cell>
        </row>
        <row r="45">
          <cell r="C45">
            <v>0</v>
          </cell>
          <cell r="D45">
            <v>0</v>
          </cell>
        </row>
        <row r="46">
          <cell r="C46">
            <v>0</v>
          </cell>
          <cell r="D46">
            <v>0</v>
          </cell>
        </row>
        <row r="47">
          <cell r="C47">
            <v>-4531437.96</v>
          </cell>
          <cell r="D47">
            <v>0</v>
          </cell>
        </row>
        <row r="48">
          <cell r="C48">
            <v>-3723329.17</v>
          </cell>
          <cell r="D48">
            <v>0</v>
          </cell>
        </row>
        <row r="49">
          <cell r="C49">
            <v>808108.79</v>
          </cell>
          <cell r="D49">
            <v>0</v>
          </cell>
        </row>
        <row r="50">
          <cell r="C50">
            <v>0</v>
          </cell>
          <cell r="D50">
            <v>313246479</v>
          </cell>
        </row>
        <row r="51">
          <cell r="C51">
            <v>0</v>
          </cell>
          <cell r="D51">
            <v>313178678</v>
          </cell>
        </row>
        <row r="52">
          <cell r="C52">
            <v>0</v>
          </cell>
          <cell r="D52">
            <v>-67801</v>
          </cell>
        </row>
        <row r="53">
          <cell r="C53">
            <v>161438806.78</v>
          </cell>
          <cell r="D53">
            <v>417232</v>
          </cell>
        </row>
        <row r="54">
          <cell r="C54">
            <v>17059616</v>
          </cell>
          <cell r="D54">
            <v>0</v>
          </cell>
        </row>
        <row r="55">
          <cell r="C55">
            <v>144379190.78</v>
          </cell>
          <cell r="D55">
            <v>417232</v>
          </cell>
        </row>
        <row r="56">
          <cell r="C56">
            <v>3742628101.2399998</v>
          </cell>
          <cell r="D56">
            <v>565250926</v>
          </cell>
        </row>
        <row r="57">
          <cell r="C57">
            <v>2194707921.79</v>
          </cell>
          <cell r="D57">
            <v>345591770</v>
          </cell>
        </row>
        <row r="58">
          <cell r="C58">
            <v>1349043143.6400001</v>
          </cell>
          <cell r="D58">
            <v>264303271</v>
          </cell>
        </row>
        <row r="59">
          <cell r="C59">
            <v>676794994</v>
          </cell>
          <cell r="D59">
            <v>61509881</v>
          </cell>
        </row>
        <row r="60">
          <cell r="C60">
            <v>271188114.38</v>
          </cell>
          <cell r="D60">
            <v>19778618</v>
          </cell>
        </row>
        <row r="61">
          <cell r="C61">
            <v>-102318330.23</v>
          </cell>
          <cell r="D61">
            <v>0</v>
          </cell>
        </row>
        <row r="62">
          <cell r="C62">
            <v>1547920179.45</v>
          </cell>
          <cell r="D62">
            <v>219659156</v>
          </cell>
        </row>
        <row r="63">
          <cell r="C63">
            <v>116663608.16</v>
          </cell>
          <cell r="D63">
            <v>13424053</v>
          </cell>
        </row>
        <row r="64">
          <cell r="C64">
            <v>607323100</v>
          </cell>
          <cell r="D64">
            <v>101462615</v>
          </cell>
        </row>
        <row r="65">
          <cell r="C65">
            <v>347779571</v>
          </cell>
          <cell r="D65">
            <v>63594739</v>
          </cell>
        </row>
        <row r="66">
          <cell r="C66">
            <v>82992069</v>
          </cell>
          <cell r="D66">
            <v>6431108</v>
          </cell>
        </row>
        <row r="67">
          <cell r="C67">
            <v>114970291</v>
          </cell>
          <cell r="D67">
            <v>25697917</v>
          </cell>
        </row>
        <row r="68">
          <cell r="C68">
            <v>10129310</v>
          </cell>
          <cell r="D68">
            <v>0</v>
          </cell>
        </row>
        <row r="69">
          <cell r="C69">
            <v>51451859</v>
          </cell>
          <cell r="D69">
            <v>5738851</v>
          </cell>
        </row>
        <row r="70">
          <cell r="C70">
            <v>121764098</v>
          </cell>
          <cell r="D70">
            <v>8819262</v>
          </cell>
        </row>
        <row r="71">
          <cell r="C71">
            <v>702169373.28999996</v>
          </cell>
          <cell r="D71">
            <v>95953226</v>
          </cell>
        </row>
        <row r="72">
          <cell r="C72">
            <v>472507753.81999999</v>
          </cell>
          <cell r="D72">
            <v>73213341</v>
          </cell>
        </row>
        <row r="73">
          <cell r="C73">
            <v>99286981.980000004</v>
          </cell>
          <cell r="D73">
            <v>8850067</v>
          </cell>
        </row>
        <row r="74">
          <cell r="C74">
            <v>130374637.48999999</v>
          </cell>
          <cell r="D74">
            <v>13889818</v>
          </cell>
        </row>
        <row r="75">
          <cell r="C75">
            <v>86345891.370000005</v>
          </cell>
          <cell r="D75">
            <v>49157798</v>
          </cell>
        </row>
        <row r="76">
          <cell r="C76">
            <v>20352446</v>
          </cell>
          <cell r="D76">
            <v>392923</v>
          </cell>
        </row>
        <row r="77">
          <cell r="C77">
            <v>2200286</v>
          </cell>
          <cell r="D77">
            <v>0</v>
          </cell>
        </row>
        <row r="78">
          <cell r="C78">
            <v>13304456.880000001</v>
          </cell>
          <cell r="D78">
            <v>22155852</v>
          </cell>
        </row>
        <row r="79">
          <cell r="C79">
            <v>47572314</v>
          </cell>
          <cell r="D79">
            <v>25528783</v>
          </cell>
        </row>
        <row r="80">
          <cell r="C80">
            <v>931412</v>
          </cell>
          <cell r="D80">
            <v>0</v>
          </cell>
        </row>
        <row r="81">
          <cell r="C81">
            <v>257827</v>
          </cell>
          <cell r="D81">
            <v>0</v>
          </cell>
        </row>
        <row r="82">
          <cell r="C82">
            <v>673585</v>
          </cell>
          <cell r="D82">
            <v>0</v>
          </cell>
        </row>
        <row r="83">
          <cell r="C83">
            <v>0</v>
          </cell>
          <cell r="D83">
            <v>0</v>
          </cell>
        </row>
        <row r="84">
          <cell r="C84">
            <v>1984976.49</v>
          </cell>
          <cell r="D84">
            <v>1080240</v>
          </cell>
        </row>
        <row r="85">
          <cell r="C85">
            <v>485129415.55000001</v>
          </cell>
          <cell r="D85">
            <v>17377450</v>
          </cell>
        </row>
        <row r="86">
          <cell r="C86">
            <v>0</v>
          </cell>
          <cell r="D86">
            <v>0</v>
          </cell>
        </row>
        <row r="87">
          <cell r="C87">
            <v>485129415.55000001</v>
          </cell>
          <cell r="D87">
            <v>17377450</v>
          </cell>
        </row>
        <row r="88">
          <cell r="C88">
            <v>161011330.16</v>
          </cell>
          <cell r="D88">
            <v>14902114</v>
          </cell>
        </row>
        <row r="89">
          <cell r="C89">
            <v>29738646.059999999</v>
          </cell>
          <cell r="D89">
            <v>2662913</v>
          </cell>
        </row>
        <row r="90">
          <cell r="C90">
            <v>366613432</v>
          </cell>
          <cell r="D90">
            <v>214779090</v>
          </cell>
        </row>
        <row r="91">
          <cell r="C91">
            <v>373022445.51999998</v>
          </cell>
          <cell r="D91">
            <v>5226330</v>
          </cell>
        </row>
        <row r="92">
          <cell r="C92">
            <v>47034851.659999996</v>
          </cell>
          <cell r="D92">
            <v>23160198</v>
          </cell>
        </row>
        <row r="93">
          <cell r="C93">
            <v>0</v>
          </cell>
          <cell r="D93">
            <v>0</v>
          </cell>
        </row>
        <row r="94">
          <cell r="C94">
            <v>320023827.33999997</v>
          </cell>
          <cell r="D94">
            <v>191618892</v>
          </cell>
        </row>
        <row r="95">
          <cell r="C95">
            <v>373467692.51999998</v>
          </cell>
          <cell r="D95">
            <v>5226330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46"/>
  <sheetViews>
    <sheetView showGridLines="0" zoomScale="70" zoomScaleNormal="70" workbookViewId="0">
      <selection activeCell="S38" sqref="S38"/>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2"/>
      <c r="G3" s="1"/>
      <c r="H3" s="1"/>
      <c r="I3" s="1"/>
      <c r="J3" s="1"/>
      <c r="K3" s="25"/>
    </row>
    <row r="4" spans="1:11" ht="21" customHeight="1" x14ac:dyDescent="0.25">
      <c r="A4" s="24"/>
      <c r="B4" s="1"/>
      <c r="C4" s="1"/>
      <c r="D4" s="1"/>
      <c r="E4" s="1"/>
      <c r="F4" s="336" t="s">
        <v>11</v>
      </c>
      <c r="G4" s="336"/>
      <c r="H4" s="336"/>
      <c r="I4" s="1"/>
      <c r="J4" s="1"/>
      <c r="K4" s="25"/>
    </row>
    <row r="5" spans="1:11" ht="21" customHeight="1" x14ac:dyDescent="0.25">
      <c r="A5" s="24"/>
      <c r="B5" s="1"/>
      <c r="C5" s="1"/>
      <c r="D5" s="1"/>
      <c r="E5" s="1"/>
      <c r="F5" s="336"/>
      <c r="G5" s="336"/>
      <c r="H5" s="336"/>
      <c r="I5" s="1"/>
      <c r="J5" s="1"/>
      <c r="K5" s="25"/>
    </row>
    <row r="6" spans="1:11" ht="21" customHeight="1" x14ac:dyDescent="0.25">
      <c r="A6" s="24"/>
      <c r="B6" s="1"/>
      <c r="C6" s="1"/>
      <c r="D6" s="1"/>
      <c r="E6" s="1"/>
      <c r="F6" s="336"/>
      <c r="G6" s="336"/>
      <c r="H6" s="336"/>
      <c r="I6" s="1"/>
      <c r="J6" s="1"/>
      <c r="K6" s="25"/>
    </row>
    <row r="7" spans="1:11" ht="21" x14ac:dyDescent="0.35">
      <c r="A7" s="24"/>
      <c r="B7" s="1"/>
      <c r="C7" s="1"/>
      <c r="D7" s="1"/>
      <c r="E7" s="1"/>
      <c r="F7" s="195"/>
      <c r="G7" s="195"/>
      <c r="H7" s="195"/>
      <c r="I7" s="1"/>
      <c r="J7" s="1"/>
      <c r="K7" s="25"/>
    </row>
    <row r="8" spans="1:11" ht="21" x14ac:dyDescent="0.35">
      <c r="A8" s="24"/>
      <c r="B8" s="1"/>
      <c r="C8" s="1"/>
      <c r="D8" s="1"/>
      <c r="E8" s="1"/>
      <c r="F8" s="131"/>
      <c r="G8" s="131"/>
      <c r="H8" s="1"/>
      <c r="I8" s="1"/>
      <c r="J8" s="1"/>
      <c r="K8" s="25"/>
    </row>
    <row r="9" spans="1:11" ht="15" customHeight="1" x14ac:dyDescent="0.25">
      <c r="A9" s="337" t="s">
        <v>12</v>
      </c>
      <c r="B9" s="338"/>
      <c r="C9" s="338"/>
      <c r="D9" s="338"/>
      <c r="E9" s="338"/>
      <c r="F9" s="338"/>
      <c r="G9" s="338"/>
      <c r="H9" s="338"/>
      <c r="I9" s="338"/>
      <c r="J9" s="338"/>
      <c r="K9" s="339"/>
    </row>
    <row r="10" spans="1:11" ht="15" customHeight="1" x14ac:dyDescent="0.25">
      <c r="A10" s="337"/>
      <c r="B10" s="338"/>
      <c r="C10" s="338"/>
      <c r="D10" s="338"/>
      <c r="E10" s="338"/>
      <c r="F10" s="338"/>
      <c r="G10" s="338"/>
      <c r="H10" s="338"/>
      <c r="I10" s="338"/>
      <c r="J10" s="338"/>
      <c r="K10" s="339"/>
    </row>
    <row r="11" spans="1:11" ht="15" customHeight="1" x14ac:dyDescent="0.25">
      <c r="A11" s="103"/>
      <c r="B11" s="101"/>
      <c r="C11" s="101"/>
      <c r="D11" s="101"/>
      <c r="E11" s="101"/>
      <c r="F11" s="101"/>
      <c r="G11" s="101"/>
      <c r="H11" s="101"/>
      <c r="I11" s="101"/>
      <c r="J11" s="101"/>
      <c r="K11" s="102"/>
    </row>
    <row r="12" spans="1:11" ht="15" customHeight="1" x14ac:dyDescent="0.25">
      <c r="A12" s="103"/>
      <c r="B12" s="101"/>
      <c r="C12" s="101"/>
      <c r="D12" s="101"/>
      <c r="E12" s="101"/>
      <c r="F12" s="101"/>
      <c r="G12" s="101"/>
      <c r="H12" s="101"/>
      <c r="I12" s="101"/>
      <c r="J12" s="101"/>
      <c r="K12" s="102"/>
    </row>
    <row r="13" spans="1:11" ht="15" customHeight="1" x14ac:dyDescent="0.25">
      <c r="A13" s="103"/>
      <c r="B13" s="101"/>
      <c r="C13" s="101"/>
      <c r="D13" s="101"/>
      <c r="E13" s="101"/>
      <c r="F13" s="101"/>
      <c r="G13" s="101"/>
      <c r="H13" s="101"/>
      <c r="I13" s="101"/>
      <c r="J13" s="101"/>
      <c r="K13" s="102"/>
    </row>
    <row r="14" spans="1:11" ht="15" customHeight="1" x14ac:dyDescent="0.25">
      <c r="A14" s="331" t="s">
        <v>260</v>
      </c>
      <c r="B14" s="332"/>
      <c r="C14" s="332"/>
      <c r="D14" s="332"/>
      <c r="E14" s="332"/>
      <c r="F14" s="332"/>
      <c r="G14" s="332"/>
      <c r="H14" s="332"/>
      <c r="I14" s="332"/>
      <c r="J14" s="332"/>
      <c r="K14" s="333"/>
    </row>
    <row r="15" spans="1:11" ht="15" customHeight="1" x14ac:dyDescent="0.25">
      <c r="A15" s="331"/>
      <c r="B15" s="332"/>
      <c r="C15" s="332"/>
      <c r="D15" s="332"/>
      <c r="E15" s="332"/>
      <c r="F15" s="332"/>
      <c r="G15" s="332"/>
      <c r="H15" s="332"/>
      <c r="I15" s="332"/>
      <c r="J15" s="332"/>
      <c r="K15" s="333"/>
    </row>
    <row r="16" spans="1:11" ht="15" customHeight="1" x14ac:dyDescent="0.25">
      <c r="A16" s="331"/>
      <c r="B16" s="332"/>
      <c r="C16" s="332"/>
      <c r="D16" s="332"/>
      <c r="E16" s="332"/>
      <c r="F16" s="332"/>
      <c r="G16" s="332"/>
      <c r="H16" s="332"/>
      <c r="I16" s="332"/>
      <c r="J16" s="332"/>
      <c r="K16" s="333"/>
    </row>
    <row r="17" spans="1:11" ht="15" customHeight="1" x14ac:dyDescent="0.25">
      <c r="A17" s="331"/>
      <c r="B17" s="332"/>
      <c r="C17" s="332"/>
      <c r="D17" s="332"/>
      <c r="E17" s="332"/>
      <c r="F17" s="332"/>
      <c r="G17" s="332"/>
      <c r="H17" s="332"/>
      <c r="I17" s="332"/>
      <c r="J17" s="332"/>
      <c r="K17" s="333"/>
    </row>
    <row r="18" spans="1:11" ht="15" customHeight="1" x14ac:dyDescent="0.25">
      <c r="A18" s="331"/>
      <c r="B18" s="332"/>
      <c r="C18" s="332"/>
      <c r="D18" s="332"/>
      <c r="E18" s="332"/>
      <c r="F18" s="332"/>
      <c r="G18" s="332"/>
      <c r="H18" s="332"/>
      <c r="I18" s="332"/>
      <c r="J18" s="332"/>
      <c r="K18" s="333"/>
    </row>
    <row r="19" spans="1:11" ht="15" customHeight="1" x14ac:dyDescent="0.25">
      <c r="A19" s="331"/>
      <c r="B19" s="332"/>
      <c r="C19" s="332"/>
      <c r="D19" s="332"/>
      <c r="E19" s="332"/>
      <c r="F19" s="332"/>
      <c r="G19" s="332"/>
      <c r="H19" s="332"/>
      <c r="I19" s="332"/>
      <c r="J19" s="332"/>
      <c r="K19" s="333"/>
    </row>
    <row r="20" spans="1:11" ht="15" customHeight="1" x14ac:dyDescent="0.25">
      <c r="A20" s="331"/>
      <c r="B20" s="332"/>
      <c r="C20" s="332"/>
      <c r="D20" s="332"/>
      <c r="E20" s="332"/>
      <c r="F20" s="332"/>
      <c r="G20" s="332"/>
      <c r="H20" s="332"/>
      <c r="I20" s="332"/>
      <c r="J20" s="332"/>
      <c r="K20" s="333"/>
    </row>
    <row r="21" spans="1:11" ht="15" customHeight="1" x14ac:dyDescent="0.25">
      <c r="A21" s="24"/>
      <c r="B21" s="1"/>
      <c r="C21" s="1"/>
      <c r="D21" s="1"/>
      <c r="E21" s="1"/>
      <c r="F21" s="1"/>
      <c r="G21" s="1"/>
      <c r="H21" s="1"/>
      <c r="I21" s="1"/>
      <c r="J21" s="1"/>
      <c r="K21" s="25"/>
    </row>
    <row r="22" spans="1:11" x14ac:dyDescent="0.25">
      <c r="A22" s="24"/>
      <c r="B22" s="1"/>
      <c r="C22" s="1"/>
      <c r="D22" s="1"/>
      <c r="E22" s="1"/>
      <c r="F22" s="1"/>
      <c r="G22" s="1"/>
      <c r="H22" s="1"/>
      <c r="I22" s="1"/>
      <c r="J22" s="1"/>
      <c r="K22" s="25"/>
    </row>
    <row r="23" spans="1:11" x14ac:dyDescent="0.25">
      <c r="A23" s="24"/>
      <c r="B23" s="1"/>
      <c r="C23" s="1"/>
      <c r="D23" s="1"/>
      <c r="E23" s="1"/>
      <c r="F23" s="1"/>
      <c r="G23" s="1"/>
      <c r="H23" s="1"/>
      <c r="I23" s="1"/>
      <c r="J23" s="1"/>
      <c r="K23" s="25"/>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6"/>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ht="18.75" customHeight="1" x14ac:dyDescent="0.35">
      <c r="A37" s="24"/>
      <c r="B37" s="1"/>
      <c r="C37" s="1"/>
      <c r="D37" s="334" t="s">
        <v>261</v>
      </c>
      <c r="E37" s="334"/>
      <c r="F37" s="334"/>
      <c r="G37" s="334"/>
      <c r="H37" s="334"/>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ht="15.75" thickBot="1" x14ac:dyDescent="0.3">
      <c r="A41" s="26"/>
      <c r="B41" s="27"/>
      <c r="C41" s="27"/>
      <c r="D41" s="27"/>
      <c r="E41" s="27"/>
      <c r="F41" s="27"/>
      <c r="G41" s="27"/>
      <c r="H41" s="27"/>
      <c r="I41" s="27"/>
      <c r="J41" s="27"/>
      <c r="K41" s="28"/>
    </row>
    <row r="42" spans="1:11" ht="15.75" thickTop="1" x14ac:dyDescent="0.25"/>
    <row r="43" spans="1:11" ht="15" customHeight="1" x14ac:dyDescent="0.25">
      <c r="A43" s="335" t="s">
        <v>262</v>
      </c>
      <c r="B43" s="335"/>
      <c r="C43" s="335"/>
      <c r="D43" s="335"/>
      <c r="E43" s="335"/>
      <c r="F43" s="335"/>
      <c r="G43" s="335"/>
      <c r="H43" s="335"/>
      <c r="I43" s="335"/>
      <c r="J43" s="335"/>
      <c r="K43" s="335"/>
    </row>
    <row r="44" spans="1:11" x14ac:dyDescent="0.25">
      <c r="A44" s="335"/>
      <c r="B44" s="335"/>
      <c r="C44" s="335"/>
      <c r="D44" s="335"/>
      <c r="E44" s="335"/>
      <c r="F44" s="335"/>
      <c r="G44" s="335"/>
      <c r="H44" s="335"/>
      <c r="I44" s="335"/>
      <c r="J44" s="335"/>
      <c r="K44" s="335"/>
    </row>
    <row r="45" spans="1:11" x14ac:dyDescent="0.25">
      <c r="A45" s="335"/>
      <c r="B45" s="335"/>
      <c r="C45" s="335"/>
      <c r="D45" s="335"/>
      <c r="E45" s="335"/>
      <c r="F45" s="335"/>
      <c r="G45" s="335"/>
      <c r="H45" s="335"/>
      <c r="I45" s="335"/>
      <c r="J45" s="335"/>
      <c r="K45" s="335"/>
    </row>
    <row r="46" spans="1:11" ht="45" customHeight="1" x14ac:dyDescent="0.25">
      <c r="A46" s="335"/>
      <c r="B46" s="335"/>
      <c r="C46" s="335"/>
      <c r="D46" s="335"/>
      <c r="E46" s="335"/>
      <c r="F46" s="335"/>
      <c r="G46" s="335"/>
      <c r="H46" s="335"/>
      <c r="I46" s="335"/>
      <c r="J46" s="335"/>
      <c r="K46" s="335"/>
    </row>
  </sheetData>
  <mergeCells count="5">
    <mergeCell ref="A14:K20"/>
    <mergeCell ref="D37:H37"/>
    <mergeCell ref="A43:K46"/>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5"/>
  <sheetViews>
    <sheetView showGridLines="0" zoomScale="80" zoomScaleNormal="80" workbookViewId="0">
      <selection activeCell="E19" sqref="E19"/>
    </sheetView>
  </sheetViews>
  <sheetFormatPr defaultColWidth="9.140625" defaultRowHeight="12.75" x14ac:dyDescent="0.25"/>
  <cols>
    <col min="1" max="1" width="7.140625" style="30" bestFit="1" customWidth="1"/>
    <col min="2" max="2" width="28.85546875" style="30" bestFit="1" customWidth="1"/>
    <col min="3" max="8" width="12.5703125" style="30" customWidth="1"/>
    <col min="9" max="9" width="11.28515625" style="30" customWidth="1"/>
    <col min="10" max="10" width="12.5703125" style="30" customWidth="1"/>
    <col min="11" max="11" width="13.7109375" style="30" customWidth="1"/>
    <col min="12" max="13" width="12.5703125" style="30" customWidth="1"/>
    <col min="14" max="14" width="10.5703125" style="30" bestFit="1" customWidth="1"/>
    <col min="15" max="15" width="8.5703125" style="30" bestFit="1" customWidth="1"/>
    <col min="16" max="16" width="10.5703125" style="30" bestFit="1" customWidth="1"/>
    <col min="17" max="17" width="13.28515625" style="30" customWidth="1"/>
    <col min="18" max="18" width="12.140625" style="30" customWidth="1"/>
    <col min="19" max="19" width="10.7109375" style="30" customWidth="1"/>
    <col min="20" max="16384" width="9.140625" style="30"/>
  </cols>
  <sheetData>
    <row r="1" spans="1:19" ht="18.75" x14ac:dyDescent="0.25">
      <c r="A1" s="340" t="s">
        <v>13</v>
      </c>
      <c r="B1" s="340"/>
      <c r="C1" s="340"/>
      <c r="D1" s="340"/>
      <c r="E1" s="340"/>
      <c r="F1" s="340"/>
      <c r="G1" s="340"/>
      <c r="H1" s="340"/>
      <c r="I1" s="340"/>
      <c r="J1" s="340"/>
      <c r="K1" s="340"/>
      <c r="L1" s="340"/>
      <c r="M1" s="340"/>
      <c r="N1" s="340"/>
      <c r="O1" s="208"/>
      <c r="P1" s="208"/>
      <c r="Q1" s="207"/>
      <c r="R1" s="207"/>
      <c r="S1" s="29"/>
    </row>
    <row r="2" spans="1:19" ht="13.5" thickBot="1" x14ac:dyDescent="0.3">
      <c r="N2" s="31" t="s">
        <v>0</v>
      </c>
    </row>
    <row r="3" spans="1:19" ht="31.5" customHeight="1" x14ac:dyDescent="0.25">
      <c r="A3" s="341" t="s">
        <v>14</v>
      </c>
      <c r="B3" s="343" t="s">
        <v>15</v>
      </c>
      <c r="C3" s="345" t="s">
        <v>16</v>
      </c>
      <c r="D3" s="345"/>
      <c r="E3" s="345"/>
      <c r="F3" s="345"/>
      <c r="G3" s="345"/>
      <c r="H3" s="345"/>
      <c r="I3" s="345"/>
      <c r="J3" s="345"/>
      <c r="K3" s="345"/>
      <c r="L3" s="345"/>
      <c r="M3" s="345"/>
      <c r="N3" s="204" t="s">
        <v>16</v>
      </c>
    </row>
    <row r="4" spans="1:19" s="33" customFormat="1" ht="46.5" customHeight="1" x14ac:dyDescent="0.25">
      <c r="A4" s="342"/>
      <c r="B4" s="344"/>
      <c r="C4" s="203" t="s">
        <v>6</v>
      </c>
      <c r="D4" s="203" t="s">
        <v>1</v>
      </c>
      <c r="E4" s="203" t="s">
        <v>2</v>
      </c>
      <c r="F4" s="203" t="s">
        <v>3</v>
      </c>
      <c r="G4" s="203" t="s">
        <v>4</v>
      </c>
      <c r="H4" s="203" t="s">
        <v>17</v>
      </c>
      <c r="I4" s="203" t="s">
        <v>255</v>
      </c>
      <c r="J4" s="203" t="s">
        <v>18</v>
      </c>
      <c r="K4" s="203" t="s">
        <v>19</v>
      </c>
      <c r="L4" s="203" t="s">
        <v>10</v>
      </c>
      <c r="M4" s="203" t="s">
        <v>20</v>
      </c>
      <c r="N4" s="32" t="s">
        <v>21</v>
      </c>
    </row>
    <row r="5" spans="1:19" x14ac:dyDescent="0.2">
      <c r="A5" s="34">
        <v>1</v>
      </c>
      <c r="B5" s="44" t="s">
        <v>22</v>
      </c>
      <c r="C5" s="43">
        <f>'[1]Табела 1'!B3</f>
        <v>63619</v>
      </c>
      <c r="D5" s="43">
        <f>'[1]Табела 1'!C3</f>
        <v>85861</v>
      </c>
      <c r="E5" s="43">
        <f>'[1]Табела 1'!D3</f>
        <v>81238</v>
      </c>
      <c r="F5" s="43">
        <f>'[1]Табела 1'!E3</f>
        <v>22511</v>
      </c>
      <c r="G5" s="43">
        <f>'[1]Табела 1'!F3</f>
        <v>81661</v>
      </c>
      <c r="H5" s="43">
        <f>'[1]Табела 1'!G3</f>
        <v>46006</v>
      </c>
      <c r="I5" s="43">
        <f>'[1]Табела 1'!H3</f>
        <v>15758</v>
      </c>
      <c r="J5" s="43">
        <f>'[1]Табела 1'!I3</f>
        <v>53182</v>
      </c>
      <c r="K5" s="43">
        <f>'[1]Табела 1'!J3</f>
        <v>38112</v>
      </c>
      <c r="L5" s="43">
        <f>'[1]Табела 1'!K3</f>
        <v>73836</v>
      </c>
      <c r="M5" s="43">
        <f>'[1]Табела 1'!L3</f>
        <v>85316</v>
      </c>
      <c r="N5" s="246">
        <f>'[1]Табела 1'!M3</f>
        <v>647100</v>
      </c>
      <c r="O5" s="146"/>
    </row>
    <row r="6" spans="1:19" x14ac:dyDescent="0.2">
      <c r="A6" s="34">
        <v>2</v>
      </c>
      <c r="B6" s="44" t="s">
        <v>238</v>
      </c>
      <c r="C6" s="43">
        <f>'[1]Табела 1'!B4</f>
        <v>7332</v>
      </c>
      <c r="D6" s="43">
        <f>'[1]Табела 1'!C4</f>
        <v>86500</v>
      </c>
      <c r="E6" s="43">
        <f>'[1]Табела 1'!D4</f>
        <v>36834</v>
      </c>
      <c r="F6" s="43">
        <f>'[1]Табела 1'!E4</f>
        <v>15632</v>
      </c>
      <c r="G6" s="43">
        <f>'[1]Табела 1'!F4</f>
        <v>104012</v>
      </c>
      <c r="H6" s="43">
        <f>'[1]Табела 1'!G4</f>
        <v>1966</v>
      </c>
      <c r="I6" s="43">
        <f>'[1]Табела 1'!H4</f>
        <v>0</v>
      </c>
      <c r="J6" s="43">
        <f>'[1]Табела 1'!I4</f>
        <v>18920</v>
      </c>
      <c r="K6" s="43">
        <f>'[1]Табела 1'!J4</f>
        <v>127</v>
      </c>
      <c r="L6" s="43">
        <f>'[1]Табела 1'!K4</f>
        <v>73702</v>
      </c>
      <c r="M6" s="43">
        <f>'[1]Табела 1'!L4</f>
        <v>59984</v>
      </c>
      <c r="N6" s="246">
        <f>'[1]Табела 1'!M4</f>
        <v>405009</v>
      </c>
    </row>
    <row r="7" spans="1:19" ht="16.5" customHeight="1" x14ac:dyDescent="0.2">
      <c r="A7" s="34">
        <v>3</v>
      </c>
      <c r="B7" s="44" t="s">
        <v>242</v>
      </c>
      <c r="C7" s="43">
        <f>'[1]Табела 1'!B5</f>
        <v>60822</v>
      </c>
      <c r="D7" s="43">
        <f>'[1]Табела 1'!C5</f>
        <v>157892</v>
      </c>
      <c r="E7" s="43">
        <f>'[1]Табела 1'!D5</f>
        <v>152921</v>
      </c>
      <c r="F7" s="43">
        <f>'[1]Табела 1'!E5</f>
        <v>57569</v>
      </c>
      <c r="G7" s="43">
        <f>'[1]Табела 1'!F5</f>
        <v>77567</v>
      </c>
      <c r="H7" s="43">
        <f>'[1]Табела 1'!G5</f>
        <v>56487</v>
      </c>
      <c r="I7" s="43">
        <f>'[1]Табела 1'!H5</f>
        <v>7870</v>
      </c>
      <c r="J7" s="43">
        <f>'[1]Табела 1'!I5</f>
        <v>82112</v>
      </c>
      <c r="K7" s="43">
        <f>'[1]Табела 1'!J5</f>
        <v>88559</v>
      </c>
      <c r="L7" s="43">
        <f>'[1]Табела 1'!K5</f>
        <v>87529</v>
      </c>
      <c r="M7" s="43">
        <f>'[1]Табела 1'!L5</f>
        <v>60960</v>
      </c>
      <c r="N7" s="247">
        <f>'[1]Табела 1'!M5</f>
        <v>890288</v>
      </c>
    </row>
    <row r="8" spans="1:19" ht="16.5" customHeight="1" x14ac:dyDescent="0.2">
      <c r="A8" s="34">
        <v>4</v>
      </c>
      <c r="B8" s="44" t="s">
        <v>23</v>
      </c>
      <c r="C8" s="43">
        <f>'[1]Табела 1'!B6</f>
        <v>0</v>
      </c>
      <c r="D8" s="43">
        <f>'[1]Табела 1'!C6</f>
        <v>0</v>
      </c>
      <c r="E8" s="43">
        <f>'[1]Табела 1'!D6</f>
        <v>0</v>
      </c>
      <c r="F8" s="43">
        <f>'[1]Табела 1'!E6</f>
        <v>0</v>
      </c>
      <c r="G8" s="43">
        <f>'[1]Табела 1'!F6</f>
        <v>0</v>
      </c>
      <c r="H8" s="43">
        <f>'[1]Табела 1'!G6</f>
        <v>0</v>
      </c>
      <c r="I8" s="43">
        <f>'[1]Табела 1'!H6</f>
        <v>0</v>
      </c>
      <c r="J8" s="43">
        <f>'[1]Табела 1'!I6</f>
        <v>0</v>
      </c>
      <c r="K8" s="43">
        <f>'[1]Табела 1'!J6</f>
        <v>0</v>
      </c>
      <c r="L8" s="43">
        <f>'[1]Табела 1'!K6</f>
        <v>0</v>
      </c>
      <c r="M8" s="43">
        <f>'[1]Табела 1'!L6</f>
        <v>0</v>
      </c>
      <c r="N8" s="246">
        <f>'[1]Табела 1'!M6</f>
        <v>0</v>
      </c>
    </row>
    <row r="9" spans="1:19" x14ac:dyDescent="0.2">
      <c r="A9" s="34">
        <v>5</v>
      </c>
      <c r="B9" s="44" t="s">
        <v>239</v>
      </c>
      <c r="C9" s="43">
        <f>'[1]Табела 1'!B7</f>
        <v>0</v>
      </c>
      <c r="D9" s="43">
        <f>'[1]Табела 1'!C7</f>
        <v>0</v>
      </c>
      <c r="E9" s="43">
        <f>'[1]Табела 1'!D7</f>
        <v>0</v>
      </c>
      <c r="F9" s="43">
        <f>'[1]Табела 1'!E7</f>
        <v>0</v>
      </c>
      <c r="G9" s="43">
        <f>'[1]Табела 1'!F7</f>
        <v>78100</v>
      </c>
      <c r="H9" s="43">
        <f>'[1]Табела 1'!G7</f>
        <v>7300</v>
      </c>
      <c r="I9" s="43">
        <f>'[1]Табела 1'!H7</f>
        <v>0</v>
      </c>
      <c r="J9" s="43">
        <f>'[1]Табела 1'!I7</f>
        <v>0</v>
      </c>
      <c r="K9" s="43">
        <f>'[1]Табела 1'!J7</f>
        <v>767</v>
      </c>
      <c r="L9" s="43">
        <f>'[1]Табела 1'!K7</f>
        <v>2200</v>
      </c>
      <c r="M9" s="43">
        <f>'[1]Табела 1'!L7</f>
        <v>0</v>
      </c>
      <c r="N9" s="246">
        <f>'[1]Табела 1'!M7</f>
        <v>88367</v>
      </c>
    </row>
    <row r="10" spans="1:19" x14ac:dyDescent="0.2">
      <c r="A10" s="34">
        <v>6</v>
      </c>
      <c r="B10" s="44" t="s">
        <v>24</v>
      </c>
      <c r="C10" s="232">
        <f>'[1]Табела 1'!B8</f>
        <v>6</v>
      </c>
      <c r="D10" s="232">
        <f>'[1]Табела 1'!C8</f>
        <v>302</v>
      </c>
      <c r="E10" s="232">
        <f>'[1]Табела 1'!D8</f>
        <v>519</v>
      </c>
      <c r="F10" s="232">
        <f>'[1]Табела 1'!E8</f>
        <v>11</v>
      </c>
      <c r="G10" s="232">
        <f>'[1]Табела 1'!F8</f>
        <v>185</v>
      </c>
      <c r="H10" s="232">
        <f>'[1]Табела 1'!G8</f>
        <v>94</v>
      </c>
      <c r="I10" s="232">
        <f>'[1]Табела 1'!H8</f>
        <v>0</v>
      </c>
      <c r="J10" s="232">
        <f>'[1]Табела 1'!I8</f>
        <v>98</v>
      </c>
      <c r="K10" s="232">
        <f>'[1]Табела 1'!J8</f>
        <v>217</v>
      </c>
      <c r="L10" s="232">
        <f>'[1]Табела 1'!K8</f>
        <v>241</v>
      </c>
      <c r="M10" s="232">
        <f>'[1]Табела 1'!L8</f>
        <v>0</v>
      </c>
      <c r="N10" s="247">
        <f>'[1]Табела 1'!M8</f>
        <v>1673</v>
      </c>
    </row>
    <row r="11" spans="1:19" x14ac:dyDescent="0.2">
      <c r="A11" s="34">
        <v>7</v>
      </c>
      <c r="B11" s="44" t="s">
        <v>243</v>
      </c>
      <c r="C11" s="232">
        <f>'[1]Табела 1'!B9</f>
        <v>20978</v>
      </c>
      <c r="D11" s="232">
        <f>'[1]Табела 1'!C9</f>
        <v>34261</v>
      </c>
      <c r="E11" s="232">
        <f>'[1]Табела 1'!D9</f>
        <v>3104</v>
      </c>
      <c r="F11" s="232">
        <f>'[1]Табела 1'!E9</f>
        <v>10993</v>
      </c>
      <c r="G11" s="232">
        <f>'[1]Табела 1'!F9</f>
        <v>2729</v>
      </c>
      <c r="H11" s="232">
        <f>'[1]Табела 1'!G9</f>
        <v>1018</v>
      </c>
      <c r="I11" s="232">
        <f>'[1]Табела 1'!H9</f>
        <v>0</v>
      </c>
      <c r="J11" s="232">
        <f>'[1]Табела 1'!I9</f>
        <v>8959</v>
      </c>
      <c r="K11" s="232">
        <f>'[1]Табела 1'!J9</f>
        <v>1898</v>
      </c>
      <c r="L11" s="232">
        <f>'[1]Табела 1'!K9</f>
        <v>3671</v>
      </c>
      <c r="M11" s="232">
        <f>'[1]Табела 1'!L9</f>
        <v>2801</v>
      </c>
      <c r="N11" s="246">
        <f>'[1]Табела 1'!M9</f>
        <v>90412</v>
      </c>
    </row>
    <row r="12" spans="1:19" ht="25.5" x14ac:dyDescent="0.2">
      <c r="A12" s="34">
        <v>8</v>
      </c>
      <c r="B12" s="44" t="s">
        <v>247</v>
      </c>
      <c r="C12" s="232">
        <f>'[1]Табела 1'!B10</f>
        <v>149445</v>
      </c>
      <c r="D12" s="232">
        <f>'[1]Табела 1'!C10</f>
        <v>82928</v>
      </c>
      <c r="E12" s="232">
        <f>'[1]Табела 1'!D10</f>
        <v>61534</v>
      </c>
      <c r="F12" s="232">
        <f>'[1]Табела 1'!E10</f>
        <v>69679</v>
      </c>
      <c r="G12" s="232">
        <f>'[1]Табела 1'!F10</f>
        <v>200840</v>
      </c>
      <c r="H12" s="232">
        <f>'[1]Табела 1'!G10</f>
        <v>14231</v>
      </c>
      <c r="I12" s="232">
        <f>'[1]Табела 1'!H10</f>
        <v>3300</v>
      </c>
      <c r="J12" s="232">
        <f>'[1]Табела 1'!I10</f>
        <v>32257</v>
      </c>
      <c r="K12" s="232">
        <f>'[1]Табела 1'!J10</f>
        <v>36198</v>
      </c>
      <c r="L12" s="232">
        <f>'[1]Табела 1'!K10</f>
        <v>56171</v>
      </c>
      <c r="M12" s="232">
        <f>'[1]Табела 1'!L10</f>
        <v>52001</v>
      </c>
      <c r="N12" s="246">
        <f>'[1]Табела 1'!M10</f>
        <v>758584</v>
      </c>
    </row>
    <row r="13" spans="1:19" x14ac:dyDescent="0.2">
      <c r="A13" s="34">
        <v>9</v>
      </c>
      <c r="B13" s="44" t="s">
        <v>249</v>
      </c>
      <c r="C13" s="232">
        <f>'[1]Табела 1'!B11</f>
        <v>293491</v>
      </c>
      <c r="D13" s="232">
        <f>'[1]Табела 1'!C11</f>
        <v>220215</v>
      </c>
      <c r="E13" s="232">
        <f>'[1]Табела 1'!D11</f>
        <v>113932</v>
      </c>
      <c r="F13" s="232">
        <f>'[1]Табела 1'!E11</f>
        <v>224552</v>
      </c>
      <c r="G13" s="232">
        <f>'[1]Табела 1'!F11</f>
        <v>99100</v>
      </c>
      <c r="H13" s="232">
        <f>'[1]Табела 1'!G11</f>
        <v>86540</v>
      </c>
      <c r="I13" s="232">
        <f>'[1]Табела 1'!H11</f>
        <v>1104</v>
      </c>
      <c r="J13" s="232">
        <f>'[1]Табела 1'!I11</f>
        <v>145442</v>
      </c>
      <c r="K13" s="232">
        <f>'[1]Табела 1'!J11</f>
        <v>12461</v>
      </c>
      <c r="L13" s="232">
        <f>'[1]Табела 1'!K11</f>
        <v>190826</v>
      </c>
      <c r="M13" s="232">
        <f>'[1]Табела 1'!L11</f>
        <v>20679</v>
      </c>
      <c r="N13" s="247">
        <f>'[1]Табела 1'!M11</f>
        <v>1408342</v>
      </c>
    </row>
    <row r="14" spans="1:19" ht="30" customHeight="1" x14ac:dyDescent="0.2">
      <c r="A14" s="34">
        <v>10</v>
      </c>
      <c r="B14" s="44" t="s">
        <v>250</v>
      </c>
      <c r="C14" s="18">
        <f>'[1]Табела 1'!B15</f>
        <v>259017</v>
      </c>
      <c r="D14" s="18">
        <f>'[1]Табела 1'!C15</f>
        <v>536428</v>
      </c>
      <c r="E14" s="18">
        <f>'[1]Табела 1'!D15</f>
        <v>451445</v>
      </c>
      <c r="F14" s="18">
        <f>'[1]Табела 1'!E15</f>
        <v>395570</v>
      </c>
      <c r="G14" s="18">
        <f>'[1]Табела 1'!F15</f>
        <v>384668</v>
      </c>
      <c r="H14" s="18">
        <f>'[1]Табела 1'!G15</f>
        <v>605325</v>
      </c>
      <c r="I14" s="18">
        <f>'[1]Табела 1'!H15</f>
        <v>286078</v>
      </c>
      <c r="J14" s="18">
        <f>'[1]Табела 1'!I15</f>
        <v>623730</v>
      </c>
      <c r="K14" s="18">
        <f>'[1]Табела 1'!J15</f>
        <v>453458</v>
      </c>
      <c r="L14" s="18">
        <f>'[1]Табела 1'!K15</f>
        <v>471770</v>
      </c>
      <c r="M14" s="18">
        <f>'[1]Табела 1'!L15</f>
        <v>368797</v>
      </c>
      <c r="N14" s="246">
        <f>'[1]Табела 1'!M15</f>
        <v>4836286</v>
      </c>
      <c r="O14" s="39"/>
    </row>
    <row r="15" spans="1:19" x14ac:dyDescent="0.2">
      <c r="A15" s="34">
        <v>11</v>
      </c>
      <c r="B15" s="44" t="s">
        <v>240</v>
      </c>
      <c r="C15" s="232">
        <f>'[1]Табела 1'!B19</f>
        <v>0</v>
      </c>
      <c r="D15" s="232">
        <f>'[1]Табела 1'!C19</f>
        <v>0</v>
      </c>
      <c r="E15" s="232">
        <f>'[1]Табела 1'!D19</f>
        <v>0</v>
      </c>
      <c r="F15" s="232">
        <f>'[1]Табела 1'!E19</f>
        <v>0</v>
      </c>
      <c r="G15" s="232">
        <f>'[1]Табела 1'!F19</f>
        <v>6876</v>
      </c>
      <c r="H15" s="232">
        <f>'[1]Табела 1'!G19</f>
        <v>9492</v>
      </c>
      <c r="I15" s="232">
        <f>'[1]Табела 1'!H19</f>
        <v>0</v>
      </c>
      <c r="J15" s="232">
        <f>'[1]Табела 1'!I19</f>
        <v>0</v>
      </c>
      <c r="K15" s="232">
        <f>'[1]Табела 1'!J19</f>
        <v>1230</v>
      </c>
      <c r="L15" s="232">
        <f>'[1]Табела 1'!K19</f>
        <v>1508</v>
      </c>
      <c r="M15" s="232">
        <f>'[1]Табела 1'!L19</f>
        <v>0</v>
      </c>
      <c r="N15" s="246">
        <f>'[1]Табела 1'!M19</f>
        <v>19106</v>
      </c>
    </row>
    <row r="16" spans="1:19" x14ac:dyDescent="0.2">
      <c r="A16" s="34">
        <v>12</v>
      </c>
      <c r="B16" s="44" t="s">
        <v>25</v>
      </c>
      <c r="C16" s="232">
        <f>'[1]Табела 1'!B20</f>
        <v>187</v>
      </c>
      <c r="D16" s="232">
        <f>'[1]Табела 1'!C20</f>
        <v>475</v>
      </c>
      <c r="E16" s="232">
        <f>'[1]Табела 1'!D20</f>
        <v>874</v>
      </c>
      <c r="F16" s="232">
        <f>'[1]Табела 1'!E20</f>
        <v>77</v>
      </c>
      <c r="G16" s="232">
        <f>'[1]Табела 1'!F20</f>
        <v>496</v>
      </c>
      <c r="H16" s="232">
        <f>'[1]Табела 1'!G20</f>
        <v>214</v>
      </c>
      <c r="I16" s="232">
        <f>'[1]Табела 1'!H20</f>
        <v>0</v>
      </c>
      <c r="J16" s="232">
        <f>'[1]Табела 1'!I20</f>
        <v>345</v>
      </c>
      <c r="K16" s="232">
        <f>'[1]Табела 1'!J20</f>
        <v>480</v>
      </c>
      <c r="L16" s="232">
        <f>'[1]Табела 1'!K20</f>
        <v>267</v>
      </c>
      <c r="M16" s="232">
        <f>'[1]Табела 1'!L20</f>
        <v>3</v>
      </c>
      <c r="N16" s="247">
        <f>'[1]Табела 1'!M20</f>
        <v>3418</v>
      </c>
    </row>
    <row r="17" spans="1:16" x14ac:dyDescent="0.2">
      <c r="A17" s="34">
        <v>13</v>
      </c>
      <c r="B17" s="44" t="s">
        <v>26</v>
      </c>
      <c r="C17" s="232">
        <f>'[1]Табела 1'!B21</f>
        <v>37793</v>
      </c>
      <c r="D17" s="232">
        <f>'[1]Табела 1'!C21</f>
        <v>37821</v>
      </c>
      <c r="E17" s="232">
        <f>'[1]Табела 1'!D21</f>
        <v>11213</v>
      </c>
      <c r="F17" s="232">
        <f>'[1]Табела 1'!E21</f>
        <v>5014</v>
      </c>
      <c r="G17" s="232">
        <f>'[1]Табела 1'!F21</f>
        <v>63173</v>
      </c>
      <c r="H17" s="232">
        <f>'[1]Табела 1'!G21</f>
        <v>13249</v>
      </c>
      <c r="I17" s="232">
        <f>'[1]Табела 1'!H21</f>
        <v>599</v>
      </c>
      <c r="J17" s="232">
        <f>'[1]Табела 1'!I21</f>
        <v>42162</v>
      </c>
      <c r="K17" s="232">
        <f>'[1]Табела 1'!J21</f>
        <v>13398</v>
      </c>
      <c r="L17" s="232">
        <f>'[1]Табела 1'!K21</f>
        <v>21504</v>
      </c>
      <c r="M17" s="232">
        <f>'[1]Табела 1'!L21</f>
        <v>6498</v>
      </c>
      <c r="N17" s="246">
        <f>'[1]Табела 1'!M21</f>
        <v>252424</v>
      </c>
    </row>
    <row r="18" spans="1:16" x14ac:dyDescent="0.2">
      <c r="A18" s="34">
        <v>14</v>
      </c>
      <c r="B18" s="44" t="s">
        <v>27</v>
      </c>
      <c r="C18" s="232">
        <f>'[1]Табела 1'!B22</f>
        <v>1570</v>
      </c>
      <c r="D18" s="232">
        <f>'[1]Табела 1'!C22</f>
        <v>4585</v>
      </c>
      <c r="E18" s="232">
        <f>'[1]Табела 1'!D22</f>
        <v>881</v>
      </c>
      <c r="F18" s="232">
        <f>'[1]Табела 1'!E22</f>
        <v>131</v>
      </c>
      <c r="G18" s="232">
        <f>'[1]Табела 1'!F22</f>
        <v>0</v>
      </c>
      <c r="H18" s="232">
        <f>'[1]Табела 1'!G22</f>
        <v>0</v>
      </c>
      <c r="I18" s="232">
        <f>'[1]Табела 1'!H22</f>
        <v>0</v>
      </c>
      <c r="J18" s="232">
        <f>'[1]Табела 1'!I22</f>
        <v>0</v>
      </c>
      <c r="K18" s="232">
        <f>'[1]Табела 1'!J22</f>
        <v>0</v>
      </c>
      <c r="L18" s="232">
        <f>'[1]Табела 1'!K22</f>
        <v>-68</v>
      </c>
      <c r="M18" s="232">
        <f>'[1]Табела 1'!L22</f>
        <v>2426</v>
      </c>
      <c r="N18" s="246">
        <f>'[1]Табела 1'!M22</f>
        <v>9525</v>
      </c>
    </row>
    <row r="19" spans="1:16" x14ac:dyDescent="0.2">
      <c r="A19" s="34">
        <v>15</v>
      </c>
      <c r="B19" s="44" t="s">
        <v>28</v>
      </c>
      <c r="C19" s="232">
        <f>'[1]Табела 1'!B23</f>
        <v>3</v>
      </c>
      <c r="D19" s="232">
        <f>'[1]Табела 1'!C23</f>
        <v>61</v>
      </c>
      <c r="E19" s="232">
        <f>'[1]Табела 1'!D23</f>
        <v>8</v>
      </c>
      <c r="F19" s="232">
        <f>'[1]Табела 1'!E23</f>
        <v>62</v>
      </c>
      <c r="G19" s="232">
        <f>'[1]Табела 1'!F23</f>
        <v>9</v>
      </c>
      <c r="H19" s="232">
        <f>'[1]Табела 1'!G23</f>
        <v>2</v>
      </c>
      <c r="I19" s="232">
        <f>'[1]Табела 1'!H23</f>
        <v>0</v>
      </c>
      <c r="J19" s="232">
        <f>'[1]Табела 1'!I23</f>
        <v>0</v>
      </c>
      <c r="K19" s="232">
        <f>'[1]Табела 1'!J23</f>
        <v>16</v>
      </c>
      <c r="L19" s="232">
        <f>'[1]Табела 1'!K23</f>
        <v>108</v>
      </c>
      <c r="M19" s="232">
        <f>'[1]Табела 1'!L23</f>
        <v>0</v>
      </c>
      <c r="N19" s="247">
        <f>'[1]Табела 1'!M23</f>
        <v>269</v>
      </c>
    </row>
    <row r="20" spans="1:16" x14ac:dyDescent="0.2">
      <c r="A20" s="34">
        <v>16</v>
      </c>
      <c r="B20" s="44" t="s">
        <v>29</v>
      </c>
      <c r="C20" s="43">
        <f>'[1]Табела 1'!B24</f>
        <v>10165</v>
      </c>
      <c r="D20" s="43">
        <f>'[1]Табела 1'!C24</f>
        <v>49409</v>
      </c>
      <c r="E20" s="43">
        <f>'[1]Табела 1'!D24</f>
        <v>2406</v>
      </c>
      <c r="F20" s="43">
        <f>'[1]Табела 1'!E24</f>
        <v>414</v>
      </c>
      <c r="G20" s="43">
        <f>'[1]Табела 1'!F24</f>
        <v>274</v>
      </c>
      <c r="H20" s="43">
        <f>'[1]Табела 1'!G24</f>
        <v>0</v>
      </c>
      <c r="I20" s="43">
        <f>'[1]Табела 1'!H24</f>
        <v>0</v>
      </c>
      <c r="J20" s="43">
        <f>'[1]Табела 1'!I24</f>
        <v>6273</v>
      </c>
      <c r="K20" s="43">
        <f>'[1]Табела 1'!J24</f>
        <v>0</v>
      </c>
      <c r="L20" s="43">
        <f>'[1]Табела 1'!K24</f>
        <v>172</v>
      </c>
      <c r="M20" s="43">
        <f>'[1]Табела 1'!L24</f>
        <v>56</v>
      </c>
      <c r="N20" s="246">
        <f>'[1]Табела 1'!M24</f>
        <v>69169</v>
      </c>
    </row>
    <row r="21" spans="1:16" x14ac:dyDescent="0.2">
      <c r="A21" s="34">
        <v>17</v>
      </c>
      <c r="B21" s="44" t="s">
        <v>49</v>
      </c>
      <c r="C21" s="43">
        <f>'[1]Табела 1'!B25</f>
        <v>0</v>
      </c>
      <c r="D21" s="43">
        <f>'[1]Табела 1'!C25</f>
        <v>0</v>
      </c>
      <c r="E21" s="43">
        <f>'[1]Табела 1'!D25</f>
        <v>0</v>
      </c>
      <c r="F21" s="43">
        <f>'[1]Табела 1'!E25</f>
        <v>2</v>
      </c>
      <c r="G21" s="43">
        <f>'[1]Табела 1'!F25</f>
        <v>0</v>
      </c>
      <c r="H21" s="43">
        <f>'[1]Табела 1'!G25</f>
        <v>0</v>
      </c>
      <c r="I21" s="43">
        <f>'[1]Табела 1'!H25</f>
        <v>0</v>
      </c>
      <c r="J21" s="43">
        <f>'[1]Табела 1'!I25</f>
        <v>0</v>
      </c>
      <c r="K21" s="43">
        <f>'[1]Табела 1'!J25</f>
        <v>0</v>
      </c>
      <c r="L21" s="43">
        <f>'[1]Табела 1'!K25</f>
        <v>0</v>
      </c>
      <c r="M21" s="43">
        <f>'[1]Табела 1'!L25</f>
        <v>3</v>
      </c>
      <c r="N21" s="246">
        <f>'[1]Табела 1'!M25</f>
        <v>5</v>
      </c>
    </row>
    <row r="22" spans="1:16" x14ac:dyDescent="0.2">
      <c r="A22" s="34">
        <v>18</v>
      </c>
      <c r="B22" s="44" t="s">
        <v>241</v>
      </c>
      <c r="C22" s="43">
        <f>'[1]Табела 1'!B26</f>
        <v>6885</v>
      </c>
      <c r="D22" s="43">
        <f>'[1]Табела 1'!C26</f>
        <v>36131</v>
      </c>
      <c r="E22" s="43">
        <f>'[1]Табела 1'!D26</f>
        <v>24663</v>
      </c>
      <c r="F22" s="43">
        <f>'[1]Табела 1'!E26</f>
        <v>5482</v>
      </c>
      <c r="G22" s="43">
        <f>'[1]Табела 1'!F26</f>
        <v>24608</v>
      </c>
      <c r="H22" s="43">
        <f>'[1]Табела 1'!G26</f>
        <v>6424</v>
      </c>
      <c r="I22" s="43">
        <f>'[1]Табела 1'!H26</f>
        <v>3259</v>
      </c>
      <c r="J22" s="43">
        <f>'[1]Табела 1'!I26</f>
        <v>9976</v>
      </c>
      <c r="K22" s="43">
        <f>'[1]Табела 1'!J26</f>
        <v>11327</v>
      </c>
      <c r="L22" s="43">
        <f>'[1]Табела 1'!K26</f>
        <v>8456</v>
      </c>
      <c r="M22" s="43">
        <f>'[1]Табела 1'!L26</f>
        <v>10738</v>
      </c>
      <c r="N22" s="247">
        <f>'[1]Табела 1'!M26</f>
        <v>147949</v>
      </c>
    </row>
    <row r="23" spans="1:16" ht="13.5" thickBot="1" x14ac:dyDescent="0.3">
      <c r="A23" s="35"/>
      <c r="B23" s="54" t="s">
        <v>21</v>
      </c>
      <c r="C23" s="239">
        <f>'[1]Табела 1'!B27</f>
        <v>911313</v>
      </c>
      <c r="D23" s="239">
        <f>'[1]Табела 1'!C27</f>
        <v>1332869</v>
      </c>
      <c r="E23" s="239">
        <f>'[1]Табела 1'!D27</f>
        <v>941572</v>
      </c>
      <c r="F23" s="239">
        <f>'[1]Табела 1'!E27</f>
        <v>807699</v>
      </c>
      <c r="G23" s="239">
        <f>'[1]Табела 1'!F27</f>
        <v>1124298</v>
      </c>
      <c r="H23" s="239">
        <f>'[1]Табела 1'!G27</f>
        <v>848348</v>
      </c>
      <c r="I23" s="239">
        <f>'[1]Табела 1'!H27</f>
        <v>317968</v>
      </c>
      <c r="J23" s="239">
        <f>'[1]Табела 1'!I27</f>
        <v>1023456</v>
      </c>
      <c r="K23" s="239">
        <f>'[1]Табела 1'!J27</f>
        <v>658248</v>
      </c>
      <c r="L23" s="239">
        <f>'[1]Табела 1'!K27</f>
        <v>991893</v>
      </c>
      <c r="M23" s="239">
        <f>'[1]Табела 1'!L27</f>
        <v>670262</v>
      </c>
      <c r="N23" s="248">
        <f>'[1]Табела 1'!M27</f>
        <v>9627926</v>
      </c>
      <c r="P23" s="30" t="s">
        <v>9</v>
      </c>
    </row>
    <row r="24" spans="1:16" s="60" customFormat="1" x14ac:dyDescent="0.25">
      <c r="C24" s="59"/>
      <c r="D24" s="59"/>
      <c r="E24" s="59"/>
      <c r="F24" s="59"/>
      <c r="G24" s="59"/>
      <c r="H24" s="59"/>
      <c r="I24" s="154"/>
      <c r="J24" s="59"/>
      <c r="K24" s="59"/>
      <c r="L24" s="59"/>
      <c r="M24" s="59"/>
      <c r="N24" s="59"/>
      <c r="O24" s="30"/>
      <c r="P24" s="30"/>
    </row>
    <row r="25" spans="1:16" ht="13.5" thickBot="1" x14ac:dyDescent="0.3">
      <c r="C25" s="36"/>
      <c r="D25" s="36"/>
      <c r="E25" s="36"/>
      <c r="F25" s="36"/>
      <c r="G25" s="36"/>
      <c r="H25" s="36"/>
      <c r="I25" s="36"/>
      <c r="J25" s="36"/>
      <c r="K25" s="36" t="s">
        <v>9</v>
      </c>
      <c r="L25" s="36"/>
      <c r="M25" s="36"/>
      <c r="N25" s="36"/>
    </row>
    <row r="26" spans="1:16" ht="20.100000000000001" customHeight="1" x14ac:dyDescent="0.25">
      <c r="A26" s="341" t="s">
        <v>30</v>
      </c>
      <c r="B26" s="343" t="s">
        <v>15</v>
      </c>
      <c r="C26" s="345" t="s">
        <v>34</v>
      </c>
      <c r="D26" s="345"/>
      <c r="E26" s="345"/>
      <c r="F26" s="345"/>
      <c r="G26" s="345"/>
      <c r="H26" s="346" t="s">
        <v>21</v>
      </c>
      <c r="K26" s="348" t="s">
        <v>33</v>
      </c>
      <c r="L26" s="349"/>
      <c r="M26" s="352">
        <f>N23+H31</f>
        <v>11629700</v>
      </c>
      <c r="N26" s="353"/>
    </row>
    <row r="27" spans="1:16" ht="20.100000000000001" customHeight="1" thickBot="1" x14ac:dyDescent="0.3">
      <c r="A27" s="342"/>
      <c r="B27" s="344"/>
      <c r="C27" s="202" t="s">
        <v>256</v>
      </c>
      <c r="D27" s="202" t="s">
        <v>36</v>
      </c>
      <c r="E27" s="202" t="s">
        <v>37</v>
      </c>
      <c r="F27" s="202" t="s">
        <v>38</v>
      </c>
      <c r="G27" s="202" t="s">
        <v>39</v>
      </c>
      <c r="H27" s="347"/>
      <c r="K27" s="350"/>
      <c r="L27" s="351"/>
      <c r="M27" s="354"/>
      <c r="N27" s="355"/>
      <c r="P27" s="37"/>
    </row>
    <row r="28" spans="1:16" x14ac:dyDescent="0.2">
      <c r="A28" s="34">
        <v>19</v>
      </c>
      <c r="B28" s="249" t="s">
        <v>31</v>
      </c>
      <c r="C28" s="151">
        <f>'[1]Табела 1'!B30</f>
        <v>592373</v>
      </c>
      <c r="D28" s="151">
        <f>'[1]Табела 1'!C30</f>
        <v>497035</v>
      </c>
      <c r="E28" s="151">
        <f>'[1]Табела 1'!D30</f>
        <v>173606</v>
      </c>
      <c r="F28" s="151">
        <f>'[1]Табела 1'!E30</f>
        <v>163166</v>
      </c>
      <c r="G28" s="151">
        <f>'[1]Табела 1'!G30</f>
        <v>192396</v>
      </c>
      <c r="H28" s="152">
        <f>'[1]Табела 1'!H30</f>
        <v>1618576</v>
      </c>
      <c r="K28" s="135"/>
    </row>
    <row r="29" spans="1:16" ht="15.75" customHeight="1" x14ac:dyDescent="0.2">
      <c r="A29" s="133">
        <v>20</v>
      </c>
      <c r="B29" s="139" t="s">
        <v>32</v>
      </c>
      <c r="C29" s="151">
        <f>'[1]Табела 1'!B34</f>
        <v>0</v>
      </c>
      <c r="D29" s="151">
        <f>'[1]Табела 1'!C34</f>
        <v>0</v>
      </c>
      <c r="E29" s="151">
        <f>'[1]Табела 1'!D34</f>
        <v>0</v>
      </c>
      <c r="F29" s="151">
        <f>'[1]Табела 1'!E34</f>
        <v>0</v>
      </c>
      <c r="G29" s="151">
        <f>'[1]Табела 1'!G34</f>
        <v>0</v>
      </c>
      <c r="H29" s="169">
        <f>'[1]Табела 1'!H34</f>
        <v>0</v>
      </c>
      <c r="P29" s="30" t="s">
        <v>9</v>
      </c>
    </row>
    <row r="30" spans="1:16" ht="45.75" customHeight="1" x14ac:dyDescent="0.2">
      <c r="A30" s="133">
        <v>21</v>
      </c>
      <c r="B30" s="139" t="s">
        <v>244</v>
      </c>
      <c r="C30" s="151">
        <f>'[1]Табела 1'!B35</f>
        <v>95909</v>
      </c>
      <c r="D30" s="151">
        <f>'[1]Табела 1'!C35</f>
        <v>21412</v>
      </c>
      <c r="E30" s="151">
        <f>'[1]Табела 1'!D35</f>
        <v>174600</v>
      </c>
      <c r="F30" s="151">
        <f>'[1]Табела 1'!E35</f>
        <v>84250</v>
      </c>
      <c r="G30" s="151">
        <f>'[1]Табела 1'!G35</f>
        <v>7027</v>
      </c>
      <c r="H30" s="152">
        <f>'[1]Табела 1'!H35</f>
        <v>383198</v>
      </c>
    </row>
    <row r="31" spans="1:16" ht="13.5" thickBot="1" x14ac:dyDescent="0.3">
      <c r="A31" s="38"/>
      <c r="B31" s="54" t="s">
        <v>21</v>
      </c>
      <c r="C31" s="170">
        <f>'[1]Табела 1'!B40</f>
        <v>688282</v>
      </c>
      <c r="D31" s="170">
        <f>'[1]Табела 1'!C40</f>
        <v>518447</v>
      </c>
      <c r="E31" s="170">
        <f>'[1]Табела 1'!D40</f>
        <v>348206</v>
      </c>
      <c r="F31" s="170">
        <f>'[1]Табела 1'!E40</f>
        <v>247416</v>
      </c>
      <c r="G31" s="170">
        <f>'[1]Табела 1'!G40</f>
        <v>199423</v>
      </c>
      <c r="H31" s="19">
        <f>'[1]Табела 1'!H40</f>
        <v>2001774</v>
      </c>
    </row>
    <row r="32" spans="1:16" x14ac:dyDescent="0.25">
      <c r="C32" s="39"/>
      <c r="D32" s="39"/>
      <c r="E32" s="39"/>
      <c r="F32" s="39"/>
      <c r="G32" s="39"/>
      <c r="H32" s="39"/>
    </row>
    <row r="46" s="56" customFormat="1" x14ac:dyDescent="0.25"/>
    <row r="47" s="56" customFormat="1" x14ac:dyDescent="0.25"/>
    <row r="48" s="56" customFormat="1" x14ac:dyDescent="0.25"/>
    <row r="49" spans="2:18" s="56" customFormat="1" x14ac:dyDescent="0.25"/>
    <row r="50" spans="2:18" s="153" customFormat="1" x14ac:dyDescent="0.25">
      <c r="L50" s="197"/>
      <c r="M50" s="197"/>
      <c r="N50" s="196"/>
    </row>
    <row r="51" spans="2:18" s="260" customFormat="1" x14ac:dyDescent="0.25">
      <c r="I51" s="261"/>
      <c r="K51" s="261"/>
      <c r="L51" s="262"/>
      <c r="M51" s="262"/>
      <c r="N51" s="262"/>
    </row>
    <row r="52" spans="2:18" s="260" customFormat="1" x14ac:dyDescent="0.25">
      <c r="I52" s="262"/>
      <c r="J52" s="261"/>
      <c r="K52" s="262"/>
      <c r="L52" s="261"/>
      <c r="M52" s="261"/>
      <c r="N52" s="262"/>
    </row>
    <row r="53" spans="2:18" s="260" customFormat="1" x14ac:dyDescent="0.25">
      <c r="C53" s="261"/>
      <c r="D53" s="261"/>
      <c r="E53" s="261"/>
      <c r="F53" s="261"/>
      <c r="G53" s="261"/>
      <c r="H53" s="261"/>
      <c r="J53" s="262"/>
      <c r="K53" s="261"/>
    </row>
    <row r="54" spans="2:18" s="100" customFormat="1" ht="33.75" customHeight="1" x14ac:dyDescent="0.25">
      <c r="C54" s="209"/>
      <c r="D54" s="209"/>
      <c r="E54" s="209"/>
      <c r="F54" s="209"/>
      <c r="G54" s="209"/>
      <c r="H54" s="209"/>
    </row>
    <row r="55" spans="2:18" s="100" customFormat="1" ht="25.5" x14ac:dyDescent="0.25">
      <c r="C55" s="209" t="s">
        <v>6</v>
      </c>
      <c r="D55" s="209" t="s">
        <v>1</v>
      </c>
      <c r="E55" s="209" t="s">
        <v>2</v>
      </c>
      <c r="F55" s="209" t="s">
        <v>3</v>
      </c>
      <c r="G55" s="209" t="s">
        <v>4</v>
      </c>
      <c r="H55" s="209" t="s">
        <v>17</v>
      </c>
      <c r="I55" s="209" t="s">
        <v>255</v>
      </c>
      <c r="J55" s="209" t="s">
        <v>18</v>
      </c>
      <c r="K55" s="209" t="s">
        <v>19</v>
      </c>
      <c r="L55" s="209" t="s">
        <v>10</v>
      </c>
      <c r="M55" s="209" t="s">
        <v>20</v>
      </c>
      <c r="N55" s="209" t="s">
        <v>35</v>
      </c>
      <c r="O55" s="209" t="s">
        <v>36</v>
      </c>
      <c r="P55" s="209" t="s">
        <v>37</v>
      </c>
      <c r="Q55" s="209" t="s">
        <v>38</v>
      </c>
      <c r="R55" s="209" t="s">
        <v>39</v>
      </c>
    </row>
    <row r="56" spans="2:18" s="100" customFormat="1" x14ac:dyDescent="0.25">
      <c r="C56" s="209"/>
      <c r="D56" s="209"/>
      <c r="E56" s="209"/>
      <c r="F56" s="209"/>
      <c r="G56" s="209"/>
      <c r="H56" s="209"/>
      <c r="I56" s="209"/>
      <c r="N56" s="210"/>
      <c r="O56" s="211"/>
      <c r="P56" s="211"/>
      <c r="Q56" s="211"/>
    </row>
    <row r="57" spans="2:18" s="100" customFormat="1" x14ac:dyDescent="0.25">
      <c r="B57" s="212" t="s">
        <v>22</v>
      </c>
      <c r="C57" s="263">
        <f>C5/$C$23</f>
        <v>6.9810262774699802E-2</v>
      </c>
      <c r="D57" s="263">
        <f t="shared" ref="D57:M57" si="0">D5/D$23</f>
        <v>6.4418183632449999E-2</v>
      </c>
      <c r="E57" s="263">
        <f t="shared" si="0"/>
        <v>8.6279116201416359E-2</v>
      </c>
      <c r="F57" s="263">
        <f t="shared" si="0"/>
        <v>2.7870530977505234E-2</v>
      </c>
      <c r="G57" s="263">
        <f t="shared" si="0"/>
        <v>7.2632878471721909E-2</v>
      </c>
      <c r="H57" s="263">
        <f t="shared" si="0"/>
        <v>5.4230103683865584E-2</v>
      </c>
      <c r="I57" s="263">
        <f t="shared" si="0"/>
        <v>4.9558446132944196E-2</v>
      </c>
      <c r="J57" s="263">
        <f t="shared" si="0"/>
        <v>5.1963152299659192E-2</v>
      </c>
      <c r="K57" s="263">
        <f t="shared" si="0"/>
        <v>5.7899150472162465E-2</v>
      </c>
      <c r="L57" s="263">
        <f t="shared" si="0"/>
        <v>7.4439480871424643E-2</v>
      </c>
      <c r="M57" s="263">
        <f t="shared" si="0"/>
        <v>0.12728753830591619</v>
      </c>
      <c r="N57" s="263"/>
      <c r="O57" s="263"/>
      <c r="P57" s="263"/>
      <c r="Q57" s="263"/>
      <c r="R57" s="263"/>
    </row>
    <row r="58" spans="2:18" s="100" customFormat="1" x14ac:dyDescent="0.25">
      <c r="B58" s="212" t="s">
        <v>238</v>
      </c>
      <c r="C58" s="263"/>
      <c r="D58" s="263">
        <f>D6/D$23</f>
        <v>6.489760058940526E-2</v>
      </c>
      <c r="E58" s="263">
        <f>E6/E$23</f>
        <v>3.9119684952398752E-2</v>
      </c>
      <c r="F58" s="263"/>
      <c r="G58" s="263">
        <f>G6/G$23</f>
        <v>9.2512839122723692E-2</v>
      </c>
      <c r="H58" s="263">
        <f>H6/H$23</f>
        <v>2.3174451993757277E-3</v>
      </c>
      <c r="I58" s="263"/>
      <c r="J58" s="263">
        <f>J6/J$23</f>
        <v>1.8486383391176562E-2</v>
      </c>
      <c r="K58" s="263">
        <f>K6/K$23</f>
        <v>1.9293640087018874E-4</v>
      </c>
      <c r="L58" s="263"/>
      <c r="M58" s="263"/>
      <c r="N58" s="263"/>
      <c r="O58" s="263"/>
      <c r="P58" s="263"/>
      <c r="Q58" s="263"/>
      <c r="R58" s="263"/>
    </row>
    <row r="59" spans="2:18" s="100" customFormat="1" x14ac:dyDescent="0.25">
      <c r="B59" s="212" t="s">
        <v>242</v>
      </c>
      <c r="C59" s="263">
        <f>C7/$C$23</f>
        <v>6.6741064815272033E-2</v>
      </c>
      <c r="D59" s="263">
        <f>D7/D$23</f>
        <v>0.11846025378338006</v>
      </c>
      <c r="E59" s="263">
        <f>E7/E$23</f>
        <v>0.16241030956740429</v>
      </c>
      <c r="F59" s="263">
        <f>F7/F$23</f>
        <v>7.1275314195015718E-2</v>
      </c>
      <c r="G59" s="263">
        <f>G7/G$23</f>
        <v>6.8991495137410194E-2</v>
      </c>
      <c r="H59" s="263">
        <f>H7/H$23</f>
        <v>6.6584703447170268E-2</v>
      </c>
      <c r="I59" s="263">
        <f>I7/I$23</f>
        <v>2.4750918331404418E-2</v>
      </c>
      <c r="J59" s="263">
        <f>J7/J$23</f>
        <v>8.0230122252446606E-2</v>
      </c>
      <c r="K59" s="263">
        <f>K7/K$23</f>
        <v>0.13453743877687438</v>
      </c>
      <c r="L59" s="263">
        <f>L7/L$23</f>
        <v>8.8244397329147392E-2</v>
      </c>
      <c r="M59" s="263">
        <f>M7/M$23</f>
        <v>9.0949509296364708E-2</v>
      </c>
      <c r="N59" s="263"/>
      <c r="O59" s="263"/>
      <c r="P59" s="263"/>
      <c r="Q59" s="263"/>
      <c r="R59" s="263"/>
    </row>
    <row r="60" spans="2:18" s="100" customFormat="1" x14ac:dyDescent="0.25">
      <c r="B60" s="212" t="s">
        <v>23</v>
      </c>
      <c r="C60" s="263"/>
      <c r="D60" s="263"/>
      <c r="E60" s="263"/>
      <c r="F60" s="263"/>
      <c r="G60" s="263"/>
      <c r="H60" s="263"/>
      <c r="I60" s="263"/>
      <c r="J60" s="263"/>
      <c r="K60" s="263"/>
      <c r="L60" s="263"/>
      <c r="M60" s="263"/>
      <c r="N60" s="263"/>
      <c r="O60" s="263"/>
      <c r="P60" s="263"/>
      <c r="Q60" s="263"/>
      <c r="R60" s="263"/>
    </row>
    <row r="61" spans="2:18" s="100" customFormat="1" x14ac:dyDescent="0.25">
      <c r="B61" s="212" t="s">
        <v>239</v>
      </c>
      <c r="C61" s="263"/>
      <c r="D61" s="263"/>
      <c r="E61" s="263"/>
      <c r="F61" s="263"/>
      <c r="G61" s="263">
        <f t="shared" ref="G61:M69" si="1">G9/G$23</f>
        <v>6.9465568737114181E-2</v>
      </c>
      <c r="H61" s="263">
        <f t="shared" si="1"/>
        <v>8.6049592855762021E-3</v>
      </c>
      <c r="I61" s="263"/>
      <c r="J61" s="263"/>
      <c r="K61" s="263"/>
      <c r="L61" s="263"/>
      <c r="M61" s="263"/>
      <c r="N61" s="263"/>
      <c r="O61" s="263"/>
      <c r="P61" s="263"/>
      <c r="Q61" s="263"/>
      <c r="R61" s="263"/>
    </row>
    <row r="62" spans="2:18" s="100" customFormat="1" x14ac:dyDescent="0.25">
      <c r="B62" s="212" t="s">
        <v>24</v>
      </c>
      <c r="C62" s="263">
        <f>C10/$C$23</f>
        <v>6.5839069562268947E-6</v>
      </c>
      <c r="D62" s="263">
        <f t="shared" ref="D62:F66" si="2">D10/D$23</f>
        <v>2.2657890610405074E-4</v>
      </c>
      <c r="E62" s="263">
        <f t="shared" si="2"/>
        <v>5.5120585573912564E-4</v>
      </c>
      <c r="F62" s="263">
        <f t="shared" si="2"/>
        <v>1.3618934776445186E-5</v>
      </c>
      <c r="G62" s="263">
        <f t="shared" si="1"/>
        <v>1.6454712184847789E-4</v>
      </c>
      <c r="H62" s="263">
        <f t="shared" si="1"/>
        <v>1.1080358532111822E-4</v>
      </c>
      <c r="I62" s="263"/>
      <c r="J62" s="263"/>
      <c r="K62" s="263"/>
      <c r="L62" s="263"/>
      <c r="M62" s="263"/>
      <c r="N62" s="263"/>
      <c r="O62" s="263"/>
      <c r="P62" s="263"/>
      <c r="Q62" s="263"/>
      <c r="R62" s="263"/>
    </row>
    <row r="63" spans="2:18" s="100" customFormat="1" x14ac:dyDescent="0.25">
      <c r="B63" s="212" t="s">
        <v>243</v>
      </c>
      <c r="C63" s="263">
        <f>C11/$C$23</f>
        <v>2.3019533354621299E-2</v>
      </c>
      <c r="D63" s="263">
        <f t="shared" si="2"/>
        <v>2.5704701662353915E-2</v>
      </c>
      <c r="E63" s="263">
        <f t="shared" si="2"/>
        <v>3.2966145977153102E-3</v>
      </c>
      <c r="F63" s="263">
        <f t="shared" si="2"/>
        <v>1.3610268181587448E-2</v>
      </c>
      <c r="G63" s="263">
        <f t="shared" si="1"/>
        <v>2.4272924082405197E-3</v>
      </c>
      <c r="H63" s="263">
        <f t="shared" si="1"/>
        <v>1.199979253796791E-3</v>
      </c>
      <c r="I63" s="263">
        <f t="shared" si="1"/>
        <v>0</v>
      </c>
      <c r="J63" s="263">
        <f t="shared" si="1"/>
        <v>8.7536738267204456E-3</v>
      </c>
      <c r="K63" s="263">
        <f t="shared" si="1"/>
        <v>2.8834117232410883E-3</v>
      </c>
      <c r="L63" s="263">
        <f t="shared" si="1"/>
        <v>3.7010040397502555E-3</v>
      </c>
      <c r="M63" s="263">
        <f t="shared" si="1"/>
        <v>4.1789628533319802E-3</v>
      </c>
      <c r="N63" s="263"/>
      <c r="O63" s="263"/>
      <c r="P63" s="263"/>
      <c r="Q63" s="263"/>
      <c r="R63" s="263"/>
    </row>
    <row r="64" spans="2:18" s="100" customFormat="1" x14ac:dyDescent="0.25">
      <c r="B64" s="212" t="s">
        <v>247</v>
      </c>
      <c r="C64" s="263">
        <f>C12/$C$23</f>
        <v>0.16398866251222138</v>
      </c>
      <c r="D64" s="263">
        <f t="shared" si="2"/>
        <v>6.2217667302638141E-2</v>
      </c>
      <c r="E64" s="263">
        <f t="shared" si="2"/>
        <v>6.5352410649424583E-2</v>
      </c>
      <c r="F64" s="263">
        <f t="shared" si="2"/>
        <v>8.6268523298902194E-2</v>
      </c>
      <c r="G64" s="263">
        <f t="shared" si="1"/>
        <v>0.17863591325431513</v>
      </c>
      <c r="H64" s="263">
        <f t="shared" si="1"/>
        <v>1.6774955560689718E-2</v>
      </c>
      <c r="I64" s="263">
        <f t="shared" si="1"/>
        <v>1.0378402858149248E-2</v>
      </c>
      <c r="J64" s="263">
        <f t="shared" si="1"/>
        <v>3.1517720351436698E-2</v>
      </c>
      <c r="K64" s="263">
        <f t="shared" si="1"/>
        <v>5.4991431800780255E-2</v>
      </c>
      <c r="L64" s="263">
        <f t="shared" si="1"/>
        <v>5.6630100222503837E-2</v>
      </c>
      <c r="M64" s="263">
        <f t="shared" si="1"/>
        <v>7.758309437205152E-2</v>
      </c>
      <c r="N64" s="263"/>
      <c r="O64" s="263"/>
      <c r="P64" s="263"/>
      <c r="Q64" s="263"/>
      <c r="R64" s="263"/>
    </row>
    <row r="65" spans="1:25" s="100" customFormat="1" x14ac:dyDescent="0.25">
      <c r="B65" s="212" t="s">
        <v>249</v>
      </c>
      <c r="C65" s="263">
        <f>C13/$C$23</f>
        <v>0.32205290608166459</v>
      </c>
      <c r="D65" s="263">
        <f t="shared" si="2"/>
        <v>0.16521878744272692</v>
      </c>
      <c r="E65" s="263">
        <f t="shared" si="2"/>
        <v>0.12100189895196543</v>
      </c>
      <c r="F65" s="263">
        <f t="shared" si="2"/>
        <v>0.27801445835639266</v>
      </c>
      <c r="G65" s="263">
        <f t="shared" si="1"/>
        <v>8.8143890676671138E-2</v>
      </c>
      <c r="H65" s="263">
        <f t="shared" si="1"/>
        <v>0.10201002418818693</v>
      </c>
      <c r="I65" s="263">
        <f t="shared" si="1"/>
        <v>3.4720475016353845E-3</v>
      </c>
      <c r="J65" s="263">
        <f t="shared" si="1"/>
        <v>0.14210869837100959</v>
      </c>
      <c r="K65" s="263">
        <f t="shared" si="1"/>
        <v>1.8930555049160802E-2</v>
      </c>
      <c r="L65" s="263">
        <f t="shared" si="1"/>
        <v>0.19238567063181211</v>
      </c>
      <c r="M65" s="263">
        <f t="shared" si="1"/>
        <v>3.0852114546252064E-2</v>
      </c>
      <c r="N65" s="263"/>
      <c r="O65" s="263"/>
      <c r="P65" s="263"/>
      <c r="Q65" s="263"/>
      <c r="R65" s="263"/>
    </row>
    <row r="66" spans="1:25" s="100" customFormat="1" ht="25.5" x14ac:dyDescent="0.25">
      <c r="B66" s="214" t="s">
        <v>250</v>
      </c>
      <c r="C66" s="263">
        <f>C14/$C$23</f>
        <v>0.28422397134683691</v>
      </c>
      <c r="D66" s="263">
        <f t="shared" si="2"/>
        <v>0.40246115709795938</v>
      </c>
      <c r="E66" s="263">
        <f t="shared" si="2"/>
        <v>0.47945881993092404</v>
      </c>
      <c r="F66" s="263">
        <f t="shared" si="2"/>
        <v>0.48974927541076563</v>
      </c>
      <c r="G66" s="263">
        <f t="shared" si="1"/>
        <v>0.34214060684978537</v>
      </c>
      <c r="H66" s="263">
        <f t="shared" si="1"/>
        <v>0.71353383281389238</v>
      </c>
      <c r="I66" s="263">
        <f t="shared" si="1"/>
        <v>0.89970688874352134</v>
      </c>
      <c r="J66" s="263">
        <f t="shared" si="1"/>
        <v>0.60943509051683709</v>
      </c>
      <c r="K66" s="263">
        <f t="shared" si="1"/>
        <v>0.68888625563617356</v>
      </c>
      <c r="L66" s="263">
        <f t="shared" si="1"/>
        <v>0.4756258991645268</v>
      </c>
      <c r="M66" s="263">
        <f t="shared" si="1"/>
        <v>0.55022811975018726</v>
      </c>
      <c r="N66" s="263"/>
      <c r="O66" s="263"/>
      <c r="P66" s="263"/>
      <c r="Q66" s="263"/>
      <c r="R66" s="263"/>
    </row>
    <row r="67" spans="1:25" s="100" customFormat="1" x14ac:dyDescent="0.25">
      <c r="B67" s="212" t="s">
        <v>240</v>
      </c>
      <c r="C67" s="263"/>
      <c r="D67" s="263"/>
      <c r="E67" s="263"/>
      <c r="F67" s="263"/>
      <c r="G67" s="263">
        <f t="shared" si="1"/>
        <v>6.1158162693520758E-3</v>
      </c>
      <c r="H67" s="263">
        <f t="shared" si="1"/>
        <v>1.1188804594341002E-2</v>
      </c>
      <c r="I67" s="263"/>
      <c r="J67" s="263"/>
      <c r="K67" s="263">
        <f>K15/K$23</f>
        <v>1.8685966383490721E-3</v>
      </c>
      <c r="L67" s="263"/>
      <c r="M67" s="263"/>
      <c r="N67" s="263"/>
      <c r="O67" s="263"/>
      <c r="P67" s="263"/>
      <c r="Q67" s="263"/>
      <c r="R67" s="263"/>
    </row>
    <row r="68" spans="1:25" s="100" customFormat="1" x14ac:dyDescent="0.25">
      <c r="B68" s="212" t="s">
        <v>25</v>
      </c>
      <c r="C68" s="263">
        <f>C16/$C$23</f>
        <v>2.0519843346907156E-4</v>
      </c>
      <c r="D68" s="263">
        <f t="shared" ref="D68:F69" si="3">D16/D$23</f>
        <v>3.5637410728286127E-4</v>
      </c>
      <c r="E68" s="263">
        <f t="shared" si="3"/>
        <v>9.2823490927937532E-4</v>
      </c>
      <c r="F68" s="263">
        <f t="shared" si="3"/>
        <v>9.5332543435116299E-5</v>
      </c>
      <c r="G68" s="263">
        <f t="shared" si="1"/>
        <v>4.411641753342975E-4</v>
      </c>
      <c r="H68" s="263">
        <f t="shared" si="1"/>
        <v>2.5225497083743934E-4</v>
      </c>
      <c r="I68" s="263">
        <f>I16/I$23</f>
        <v>0</v>
      </c>
      <c r="J68" s="263">
        <f>J16/J$23</f>
        <v>3.3709314323234217E-4</v>
      </c>
      <c r="K68" s="263">
        <f>K16/K$23</f>
        <v>7.2920844423378427E-4</v>
      </c>
      <c r="L68" s="263">
        <f>L16/L$23</f>
        <v>2.6918226058657535E-4</v>
      </c>
      <c r="M68" s="263">
        <f>M16/M$23</f>
        <v>4.4758616779707044E-6</v>
      </c>
      <c r="N68" s="263"/>
      <c r="O68" s="263"/>
      <c r="P68" s="263"/>
      <c r="Q68" s="263"/>
      <c r="R68" s="263"/>
    </row>
    <row r="69" spans="1:25" s="100" customFormat="1" x14ac:dyDescent="0.25">
      <c r="B69" s="212" t="s">
        <v>26</v>
      </c>
      <c r="C69" s="263">
        <f>C17/$C$23</f>
        <v>4.1470932599447174E-2</v>
      </c>
      <c r="D69" s="263">
        <f t="shared" si="3"/>
        <v>2.837563181377915E-2</v>
      </c>
      <c r="E69" s="263">
        <f t="shared" si="3"/>
        <v>1.1908807823512169E-2</v>
      </c>
      <c r="F69" s="263">
        <f t="shared" si="3"/>
        <v>6.2077580880996507E-3</v>
      </c>
      <c r="G69" s="263">
        <f t="shared" si="1"/>
        <v>5.6188839613696723E-2</v>
      </c>
      <c r="H69" s="263">
        <f t="shared" si="1"/>
        <v>1.5617411722547823E-2</v>
      </c>
      <c r="I69" s="263">
        <f>I17/I$23</f>
        <v>1.8838373672822421E-3</v>
      </c>
      <c r="J69" s="263">
        <f>J17/J$23</f>
        <v>4.1195713347715976E-2</v>
      </c>
      <c r="K69" s="263">
        <f>K17/K$23</f>
        <v>2.0354030699675504E-2</v>
      </c>
      <c r="L69" s="263">
        <f>L17/L$23</f>
        <v>2.1679757796455867E-2</v>
      </c>
      <c r="M69" s="263">
        <f>M17/M$23</f>
        <v>9.6947163944845448E-3</v>
      </c>
      <c r="N69" s="263"/>
      <c r="O69" s="263"/>
      <c r="P69" s="263"/>
      <c r="Q69" s="263"/>
      <c r="R69" s="263"/>
    </row>
    <row r="70" spans="1:25" s="100" customFormat="1" x14ac:dyDescent="0.25">
      <c r="B70" s="212" t="s">
        <v>27</v>
      </c>
      <c r="C70" s="263"/>
      <c r="D70" s="263"/>
      <c r="E70" s="263"/>
      <c r="F70" s="263"/>
      <c r="G70" s="263"/>
      <c r="H70" s="263"/>
      <c r="I70" s="263"/>
      <c r="J70" s="263"/>
      <c r="K70" s="263"/>
      <c r="L70" s="263"/>
      <c r="M70" s="263"/>
      <c r="N70" s="263"/>
      <c r="O70" s="263"/>
      <c r="P70" s="263"/>
      <c r="Q70" s="263"/>
      <c r="R70" s="263"/>
    </row>
    <row r="71" spans="1:25" s="100" customFormat="1" x14ac:dyDescent="0.25">
      <c r="B71" s="212" t="s">
        <v>28</v>
      </c>
      <c r="C71" s="263">
        <f>C19/$C$23</f>
        <v>3.2919534781134474E-6</v>
      </c>
      <c r="D71" s="263">
        <f t="shared" ref="D71:F72" si="4">D19/D$23</f>
        <v>4.5765937987904287E-5</v>
      </c>
      <c r="E71" s="263">
        <f t="shared" si="4"/>
        <v>8.4964293755549235E-6</v>
      </c>
      <c r="F71" s="263">
        <f t="shared" si="4"/>
        <v>7.6761268739963774E-5</v>
      </c>
      <c r="G71" s="263"/>
      <c r="H71" s="263">
        <f>H19/H$23</f>
        <v>2.3575230919386856E-6</v>
      </c>
      <c r="I71" s="263"/>
      <c r="J71" s="263"/>
      <c r="K71" s="263">
        <f>K19/K$23</f>
        <v>2.4306948141126142E-5</v>
      </c>
      <c r="L71" s="263"/>
      <c r="M71" s="263"/>
      <c r="N71" s="263"/>
      <c r="O71" s="263"/>
      <c r="P71" s="263"/>
      <c r="Q71" s="263"/>
      <c r="R71" s="263"/>
    </row>
    <row r="72" spans="1:25" s="100" customFormat="1" x14ac:dyDescent="0.25">
      <c r="B72" s="212" t="s">
        <v>29</v>
      </c>
      <c r="C72" s="263">
        <f>C20/$C$23</f>
        <v>1.1154235701674398E-2</v>
      </c>
      <c r="D72" s="263">
        <f t="shared" si="4"/>
        <v>3.7069659508923984E-2</v>
      </c>
      <c r="E72" s="263">
        <f t="shared" si="4"/>
        <v>2.5553011346981431E-3</v>
      </c>
      <c r="F72" s="263">
        <f t="shared" si="4"/>
        <v>5.1256718158620973E-4</v>
      </c>
      <c r="G72" s="263">
        <f>G20/G$23</f>
        <v>2.4370762911612401E-4</v>
      </c>
      <c r="H72" s="263">
        <f>H20/H$23</f>
        <v>0</v>
      </c>
      <c r="I72" s="263">
        <f>I20/I$23</f>
        <v>0</v>
      </c>
      <c r="J72" s="263">
        <f>J20/J$23</f>
        <v>6.1292327173811086E-3</v>
      </c>
      <c r="K72" s="263">
        <f>K20/K$23</f>
        <v>0</v>
      </c>
      <c r="L72" s="263">
        <f>L20/L$23</f>
        <v>1.7340580082730699E-4</v>
      </c>
      <c r="M72" s="263">
        <f>M20/M$23</f>
        <v>8.3549417988786469E-5</v>
      </c>
      <c r="N72" s="263"/>
      <c r="O72" s="263"/>
      <c r="P72" s="263"/>
      <c r="Q72" s="263"/>
      <c r="R72" s="263"/>
    </row>
    <row r="73" spans="1:25" s="143" customFormat="1" ht="24" customHeight="1" x14ac:dyDescent="0.25">
      <c r="A73" s="100"/>
      <c r="B73" s="212" t="s">
        <v>49</v>
      </c>
      <c r="C73" s="263"/>
      <c r="D73" s="263"/>
      <c r="E73" s="263"/>
      <c r="F73" s="263"/>
      <c r="G73" s="263"/>
      <c r="H73" s="263"/>
      <c r="I73" s="263"/>
      <c r="J73" s="263"/>
      <c r="K73" s="263"/>
      <c r="L73" s="263"/>
      <c r="M73" s="263"/>
      <c r="N73" s="263"/>
      <c r="O73" s="263"/>
      <c r="P73" s="263"/>
      <c r="Q73" s="263"/>
      <c r="R73" s="263"/>
      <c r="S73" s="206"/>
      <c r="T73" s="206"/>
      <c r="U73" s="206"/>
      <c r="V73" s="206"/>
      <c r="W73" s="206"/>
      <c r="X73" s="206"/>
      <c r="Y73" s="206"/>
    </row>
    <row r="74" spans="1:25" s="143" customFormat="1" ht="24" customHeight="1" x14ac:dyDescent="0.25">
      <c r="A74" s="100"/>
      <c r="B74" s="212" t="s">
        <v>241</v>
      </c>
      <c r="C74" s="263">
        <f>C22/$C$23</f>
        <v>7.5550332322703619E-3</v>
      </c>
      <c r="D74" s="263">
        <f t="shared" ref="D74:M74" si="5">D22/D$23</f>
        <v>2.7107690253130652E-2</v>
      </c>
      <c r="E74" s="263">
        <f t="shared" si="5"/>
        <v>2.6193429711163882E-2</v>
      </c>
      <c r="F74" s="263">
        <f t="shared" si="5"/>
        <v>6.7871818585884102E-3</v>
      </c>
      <c r="G74" s="263">
        <f t="shared" si="5"/>
        <v>2.1887435537553211E-2</v>
      </c>
      <c r="H74" s="263">
        <f t="shared" si="5"/>
        <v>7.5723641713070578E-3</v>
      </c>
      <c r="I74" s="263">
        <f t="shared" si="5"/>
        <v>1.0249459065063152E-2</v>
      </c>
      <c r="J74" s="263">
        <f t="shared" si="5"/>
        <v>9.7473657880749152E-3</v>
      </c>
      <c r="K74" s="263">
        <f t="shared" si="5"/>
        <v>1.7207800099658489E-2</v>
      </c>
      <c r="L74" s="263">
        <f t="shared" si="5"/>
        <v>8.5251130918355105E-3</v>
      </c>
      <c r="M74" s="263">
        <f t="shared" si="5"/>
        <v>1.6020600899349806E-2</v>
      </c>
      <c r="N74" s="263"/>
      <c r="O74" s="263"/>
      <c r="P74" s="263"/>
      <c r="Q74" s="263"/>
      <c r="R74" s="263"/>
      <c r="S74" s="206"/>
      <c r="T74" s="206"/>
      <c r="U74" s="206"/>
      <c r="V74" s="206"/>
      <c r="W74" s="206"/>
      <c r="X74" s="206"/>
      <c r="Y74" s="206"/>
    </row>
    <row r="75" spans="1:25" s="143" customFormat="1" ht="45" customHeight="1" x14ac:dyDescent="0.25">
      <c r="B75" s="206" t="s">
        <v>31</v>
      </c>
      <c r="C75" s="263"/>
      <c r="D75" s="263"/>
      <c r="E75" s="263"/>
      <c r="F75" s="263"/>
      <c r="G75" s="263"/>
      <c r="H75" s="263"/>
      <c r="I75" s="263"/>
      <c r="J75" s="263"/>
      <c r="K75" s="263"/>
      <c r="L75" s="263"/>
      <c r="M75" s="263"/>
      <c r="N75" s="263">
        <f>C28/C31</f>
        <v>0.86065449917330394</v>
      </c>
      <c r="O75" s="263">
        <f>D28/D31</f>
        <v>0.95869973208447534</v>
      </c>
      <c r="P75" s="263">
        <f>E28/E31</f>
        <v>0.49857268398591637</v>
      </c>
      <c r="Q75" s="263">
        <f>F28/F31</f>
        <v>0.65948038930384456</v>
      </c>
      <c r="R75" s="263">
        <f>G28/G31</f>
        <v>0.96476334224236926</v>
      </c>
      <c r="S75" s="206"/>
      <c r="T75" s="206"/>
      <c r="U75" s="206"/>
      <c r="V75" s="206"/>
      <c r="W75" s="206"/>
      <c r="X75" s="206"/>
      <c r="Y75" s="206"/>
    </row>
    <row r="76" spans="1:25" s="143" customFormat="1" x14ac:dyDescent="0.25">
      <c r="B76" s="206" t="s">
        <v>32</v>
      </c>
      <c r="C76" s="263"/>
      <c r="D76" s="263"/>
      <c r="E76" s="263"/>
      <c r="F76" s="263"/>
      <c r="G76" s="263"/>
      <c r="H76" s="263"/>
      <c r="I76" s="263"/>
      <c r="J76" s="263"/>
      <c r="K76" s="263"/>
      <c r="L76" s="263"/>
      <c r="M76" s="263"/>
      <c r="N76" s="263"/>
      <c r="O76" s="263"/>
      <c r="P76" s="263"/>
      <c r="Q76" s="263">
        <f>F29/F31</f>
        <v>0</v>
      </c>
      <c r="R76" s="263"/>
      <c r="S76" s="206"/>
      <c r="T76" s="206"/>
      <c r="U76" s="206"/>
      <c r="V76" s="206"/>
      <c r="W76" s="206"/>
      <c r="X76" s="206"/>
      <c r="Y76" s="206"/>
    </row>
    <row r="77" spans="1:25" s="143" customFormat="1" ht="38.25" x14ac:dyDescent="0.25">
      <c r="B77" s="215" t="s">
        <v>244</v>
      </c>
      <c r="C77" s="263"/>
      <c r="D77" s="263"/>
      <c r="E77" s="263"/>
      <c r="F77" s="263"/>
      <c r="G77" s="263"/>
      <c r="H77" s="263"/>
      <c r="I77" s="263"/>
      <c r="J77" s="263"/>
      <c r="K77" s="263"/>
      <c r="L77" s="263"/>
      <c r="M77" s="263"/>
      <c r="N77" s="263">
        <f>C30/C31</f>
        <v>0.13934550082669603</v>
      </c>
      <c r="O77" s="263">
        <f>D30/D31</f>
        <v>4.1300267915524637E-2</v>
      </c>
      <c r="P77" s="263">
        <f>E30/E31</f>
        <v>0.50142731601408363</v>
      </c>
      <c r="Q77" s="263">
        <f>F30/F31</f>
        <v>0.34051961069615544</v>
      </c>
      <c r="R77" s="263">
        <f>G30/G31</f>
        <v>3.5236657757630761E-2</v>
      </c>
      <c r="S77" s="206"/>
      <c r="T77" s="206"/>
      <c r="U77" s="206"/>
      <c r="V77" s="206"/>
      <c r="W77" s="206"/>
      <c r="X77" s="206"/>
      <c r="Y77" s="206"/>
    </row>
    <row r="78" spans="1:25" s="143" customFormat="1" x14ac:dyDescent="0.25">
      <c r="B78" s="206"/>
      <c r="C78" s="206"/>
      <c r="D78" s="206"/>
      <c r="E78" s="206"/>
      <c r="F78" s="206"/>
      <c r="G78" s="206"/>
      <c r="H78" s="206"/>
      <c r="I78" s="206"/>
      <c r="J78" s="206"/>
      <c r="K78" s="206"/>
      <c r="L78" s="206"/>
      <c r="M78" s="206"/>
      <c r="N78" s="206"/>
      <c r="O78" s="206"/>
      <c r="P78" s="206"/>
      <c r="Q78" s="206"/>
      <c r="R78" s="206"/>
      <c r="S78" s="206"/>
      <c r="T78" s="206"/>
      <c r="U78" s="206"/>
      <c r="V78" s="206"/>
      <c r="W78" s="206"/>
      <c r="X78" s="206"/>
      <c r="Y78" s="206"/>
    </row>
    <row r="79" spans="1:25" s="143" customFormat="1" x14ac:dyDescent="0.25">
      <c r="B79" s="206"/>
      <c r="C79" s="206"/>
      <c r="D79" s="206"/>
      <c r="E79" s="206"/>
      <c r="F79" s="206"/>
      <c r="G79" s="206"/>
      <c r="H79" s="206"/>
      <c r="I79" s="206"/>
      <c r="J79" s="206"/>
      <c r="K79" s="206"/>
      <c r="L79" s="206"/>
      <c r="M79" s="206"/>
      <c r="N79" s="206"/>
      <c r="O79" s="206"/>
      <c r="P79" s="206"/>
      <c r="Q79" s="206"/>
      <c r="R79" s="206"/>
      <c r="S79" s="206"/>
      <c r="T79" s="206"/>
      <c r="U79" s="206"/>
      <c r="V79" s="206"/>
      <c r="W79" s="206"/>
      <c r="X79" s="206"/>
      <c r="Y79" s="206"/>
    </row>
    <row r="80" spans="1:25" s="143" customFormat="1" x14ac:dyDescent="0.25">
      <c r="B80" s="206"/>
      <c r="C80" s="206"/>
      <c r="D80" s="206"/>
      <c r="E80" s="206"/>
      <c r="F80" s="206"/>
      <c r="G80" s="206"/>
      <c r="H80" s="206"/>
      <c r="I80" s="206"/>
      <c r="J80" s="206"/>
      <c r="K80" s="206"/>
      <c r="L80" s="206"/>
      <c r="M80" s="206"/>
      <c r="N80" s="206"/>
      <c r="O80" s="206"/>
      <c r="P80" s="206"/>
      <c r="Q80" s="206"/>
      <c r="R80" s="206"/>
      <c r="S80" s="206"/>
      <c r="T80" s="206"/>
      <c r="U80" s="206"/>
      <c r="V80" s="206"/>
      <c r="W80" s="206"/>
      <c r="X80" s="206"/>
      <c r="Y80" s="206"/>
    </row>
    <row r="81" spans="2:25" s="143" customFormat="1" x14ac:dyDescent="0.25">
      <c r="B81" s="206"/>
      <c r="C81" s="206"/>
      <c r="D81" s="206"/>
      <c r="E81" s="206"/>
      <c r="F81" s="206"/>
      <c r="G81" s="206"/>
      <c r="H81" s="206"/>
      <c r="I81" s="206"/>
      <c r="J81" s="206"/>
      <c r="K81" s="206"/>
      <c r="L81" s="206"/>
      <c r="M81" s="206"/>
      <c r="N81" s="206"/>
      <c r="O81" s="206"/>
      <c r="P81" s="206"/>
      <c r="Q81" s="206"/>
      <c r="R81" s="206"/>
      <c r="S81" s="206"/>
      <c r="T81" s="206"/>
      <c r="U81" s="206"/>
      <c r="V81" s="206"/>
      <c r="W81" s="206"/>
      <c r="X81" s="206"/>
      <c r="Y81" s="206"/>
    </row>
    <row r="82" spans="2:25" s="100" customFormat="1" ht="18.75" customHeight="1" x14ac:dyDescent="0.25">
      <c r="C82" s="216"/>
      <c r="D82" s="216"/>
      <c r="E82" s="216"/>
      <c r="F82" s="216"/>
      <c r="G82" s="216"/>
      <c r="H82" s="216"/>
      <c r="I82" s="216"/>
      <c r="J82" s="216"/>
      <c r="K82" s="216"/>
      <c r="L82" s="216"/>
      <c r="M82" s="216"/>
      <c r="N82" s="216"/>
      <c r="O82" s="216"/>
      <c r="P82" s="216"/>
      <c r="Q82" s="216"/>
      <c r="R82" s="216"/>
      <c r="T82" s="217"/>
      <c r="U82" s="217"/>
      <c r="V82" s="217"/>
    </row>
    <row r="83" spans="2:25" s="100" customFormat="1" ht="27.75" customHeight="1" x14ac:dyDescent="0.25">
      <c r="C83" s="213" t="s">
        <v>6</v>
      </c>
      <c r="D83" s="213" t="s">
        <v>1</v>
      </c>
      <c r="E83" s="213" t="s">
        <v>2</v>
      </c>
      <c r="F83" s="213" t="s">
        <v>3</v>
      </c>
      <c r="G83" s="213" t="s">
        <v>4</v>
      </c>
      <c r="H83" s="213" t="s">
        <v>17</v>
      </c>
      <c r="I83" s="213" t="s">
        <v>255</v>
      </c>
      <c r="J83" s="213" t="s">
        <v>18</v>
      </c>
      <c r="K83" s="213" t="s">
        <v>19</v>
      </c>
      <c r="L83" s="213" t="s">
        <v>10</v>
      </c>
      <c r="M83" s="218" t="s">
        <v>20</v>
      </c>
      <c r="N83" s="213" t="s">
        <v>35</v>
      </c>
      <c r="O83" s="213" t="s">
        <v>36</v>
      </c>
      <c r="P83" s="213" t="s">
        <v>37</v>
      </c>
      <c r="Q83" s="213" t="s">
        <v>38</v>
      </c>
      <c r="R83" s="213" t="s">
        <v>39</v>
      </c>
      <c r="S83" s="213" t="s">
        <v>21</v>
      </c>
    </row>
    <row r="84" spans="2:25" s="100" customFormat="1" x14ac:dyDescent="0.25">
      <c r="C84" s="219">
        <f>C23/$M$26</f>
        <v>7.8360834759280115E-2</v>
      </c>
      <c r="D84" s="219">
        <f t="shared" ref="D84:M84" si="6">D23/$M$26</f>
        <v>0.1146090612827502</v>
      </c>
      <c r="E84" s="219">
        <f t="shared" si="6"/>
        <v>8.0962707550495713E-2</v>
      </c>
      <c r="F84" s="219">
        <f t="shared" si="6"/>
        <v>6.9451404593411689E-2</v>
      </c>
      <c r="G84" s="219">
        <f t="shared" si="6"/>
        <v>9.6674720758059107E-2</v>
      </c>
      <c r="H84" s="219">
        <f t="shared" si="6"/>
        <v>7.2946679622002283E-2</v>
      </c>
      <c r="I84" s="219">
        <f t="shared" si="6"/>
        <v>2.7341032012863618E-2</v>
      </c>
      <c r="J84" s="219">
        <f t="shared" si="6"/>
        <v>8.8003645837811811E-2</v>
      </c>
      <c r="K84" s="219">
        <f t="shared" si="6"/>
        <v>5.6600600187451097E-2</v>
      </c>
      <c r="L84" s="219">
        <f t="shared" si="6"/>
        <v>8.5289646336534908E-2</v>
      </c>
      <c r="M84" s="219">
        <f t="shared" si="6"/>
        <v>5.7633644891957658E-2</v>
      </c>
      <c r="N84" s="219">
        <f>C31/$M$26</f>
        <v>5.9183125961976661E-2</v>
      </c>
      <c r="O84" s="219">
        <f t="shared" ref="O84:Q84" si="7">D31/$M$26</f>
        <v>4.4579567830640515E-2</v>
      </c>
      <c r="P84" s="219">
        <f t="shared" si="7"/>
        <v>2.9941099082521475E-2</v>
      </c>
      <c r="Q84" s="219">
        <f t="shared" si="7"/>
        <v>2.1274495472798093E-2</v>
      </c>
      <c r="R84" s="219">
        <f>G31/$M$26</f>
        <v>1.7147733819445041E-2</v>
      </c>
      <c r="S84" s="213">
        <f>SUM(C84:R84)</f>
        <v>1</v>
      </c>
    </row>
    <row r="85" spans="2:25" s="100" customFormat="1" x14ac:dyDescent="0.25">
      <c r="C85" s="220"/>
      <c r="D85" s="220"/>
      <c r="E85" s="220"/>
      <c r="F85" s="220"/>
      <c r="G85" s="220"/>
      <c r="H85" s="220"/>
      <c r="I85" s="220"/>
      <c r="J85" s="220"/>
      <c r="K85" s="220"/>
      <c r="L85" s="220"/>
      <c r="M85" s="220"/>
      <c r="N85" s="220"/>
      <c r="O85" s="220"/>
      <c r="P85" s="220"/>
      <c r="Q85" s="220"/>
      <c r="R85" s="220"/>
      <c r="S85" s="220"/>
    </row>
    <row r="86" spans="2:25" x14ac:dyDescent="0.25">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row>
    <row r="87" spans="2:25" s="143" customFormat="1" x14ac:dyDescent="0.25">
      <c r="B87" s="206"/>
      <c r="C87" s="206"/>
      <c r="D87" s="206"/>
      <c r="E87" s="206"/>
      <c r="F87" s="206"/>
      <c r="G87" s="206"/>
      <c r="H87" s="206"/>
      <c r="I87" s="206"/>
      <c r="J87" s="206"/>
      <c r="K87" s="206"/>
      <c r="L87" s="206"/>
      <c r="M87" s="206"/>
      <c r="N87" s="206"/>
      <c r="O87" s="206"/>
      <c r="P87" s="206"/>
      <c r="Q87" s="206"/>
      <c r="R87" s="206"/>
      <c r="S87" s="206"/>
      <c r="T87" s="206"/>
      <c r="U87" s="206"/>
      <c r="V87" s="206"/>
      <c r="W87" s="206"/>
      <c r="X87" s="206"/>
      <c r="Y87" s="206"/>
    </row>
    <row r="88" spans="2:25" s="143" customFormat="1" x14ac:dyDescent="0.25">
      <c r="B88" s="206"/>
      <c r="C88" s="206"/>
      <c r="D88" s="206"/>
      <c r="E88" s="206"/>
      <c r="F88" s="206"/>
      <c r="G88" s="206"/>
      <c r="H88" s="206"/>
      <c r="I88" s="206"/>
      <c r="J88" s="206"/>
      <c r="K88" s="206"/>
      <c r="L88" s="206"/>
      <c r="M88" s="206"/>
      <c r="N88" s="206"/>
      <c r="O88" s="206"/>
      <c r="P88" s="206"/>
      <c r="Q88" s="206"/>
      <c r="R88" s="206"/>
      <c r="S88" s="206"/>
      <c r="T88" s="206"/>
      <c r="U88" s="206"/>
      <c r="V88" s="206"/>
      <c r="W88" s="206"/>
      <c r="X88" s="206"/>
      <c r="Y88" s="206"/>
    </row>
    <row r="89" spans="2:25" s="143" customFormat="1" x14ac:dyDescent="0.25">
      <c r="B89" s="206"/>
      <c r="C89" s="206"/>
      <c r="D89" s="206"/>
      <c r="E89" s="206"/>
      <c r="F89" s="206"/>
      <c r="G89" s="206"/>
      <c r="H89" s="206"/>
      <c r="I89" s="206"/>
      <c r="J89" s="206"/>
      <c r="K89" s="206"/>
      <c r="L89" s="206"/>
      <c r="M89" s="206"/>
      <c r="N89" s="206"/>
      <c r="O89" s="206"/>
      <c r="P89" s="206"/>
      <c r="Q89" s="206"/>
      <c r="R89" s="206"/>
      <c r="S89" s="206"/>
      <c r="T89" s="206"/>
      <c r="U89" s="206"/>
      <c r="V89" s="206"/>
      <c r="W89" s="206"/>
      <c r="X89" s="206"/>
      <c r="Y89" s="206"/>
    </row>
    <row r="90" spans="2:25" s="143" customFormat="1" x14ac:dyDescent="0.25">
      <c r="B90" s="206"/>
      <c r="C90" s="206"/>
      <c r="D90" s="206"/>
      <c r="E90" s="206"/>
      <c r="F90" s="206"/>
      <c r="G90" s="206"/>
      <c r="H90" s="206"/>
      <c r="I90" s="206"/>
      <c r="J90" s="206"/>
      <c r="K90" s="206"/>
      <c r="L90" s="206"/>
      <c r="M90" s="206"/>
      <c r="N90" s="206"/>
      <c r="O90" s="206"/>
      <c r="P90" s="206"/>
      <c r="Q90" s="206"/>
      <c r="R90" s="206"/>
      <c r="S90" s="206"/>
      <c r="T90" s="206"/>
      <c r="U90" s="206"/>
      <c r="V90" s="206"/>
      <c r="W90" s="206"/>
      <c r="X90" s="206"/>
      <c r="Y90" s="206"/>
    </row>
    <row r="91" spans="2:25" s="143" customFormat="1" x14ac:dyDescent="0.25">
      <c r="B91" s="206"/>
      <c r="C91" s="206"/>
      <c r="D91" s="206"/>
      <c r="E91" s="206"/>
      <c r="F91" s="206"/>
      <c r="G91" s="206"/>
      <c r="H91" s="206"/>
      <c r="I91" s="206"/>
      <c r="J91" s="206"/>
      <c r="K91" s="206"/>
      <c r="L91" s="206"/>
      <c r="M91" s="206"/>
      <c r="N91" s="206"/>
      <c r="O91" s="206"/>
      <c r="P91" s="206"/>
      <c r="Q91" s="206"/>
      <c r="R91" s="206"/>
      <c r="S91" s="206"/>
      <c r="T91" s="206"/>
      <c r="U91" s="206"/>
      <c r="V91" s="206"/>
      <c r="W91" s="206"/>
      <c r="X91" s="206"/>
      <c r="Y91" s="206"/>
    </row>
    <row r="92" spans="2:25" s="143" customFormat="1" x14ac:dyDescent="0.25">
      <c r="B92" s="206"/>
      <c r="C92" s="206"/>
      <c r="D92" s="206"/>
      <c r="E92" s="206"/>
      <c r="F92" s="206"/>
      <c r="G92" s="206"/>
      <c r="H92" s="206"/>
      <c r="I92" s="206"/>
      <c r="J92" s="206"/>
      <c r="K92" s="206"/>
      <c r="L92" s="206"/>
      <c r="M92" s="206"/>
      <c r="N92" s="206"/>
      <c r="O92" s="206"/>
      <c r="P92" s="206"/>
      <c r="Q92" s="206"/>
      <c r="R92" s="206"/>
      <c r="S92" s="206"/>
      <c r="T92" s="206"/>
      <c r="U92" s="206"/>
      <c r="V92" s="206"/>
      <c r="W92" s="206"/>
      <c r="X92" s="206"/>
      <c r="Y92" s="206"/>
    </row>
    <row r="93" spans="2:25" s="143" customFormat="1" x14ac:dyDescent="0.25">
      <c r="B93" s="206"/>
      <c r="C93" s="206"/>
      <c r="D93" s="206"/>
      <c r="E93" s="206"/>
      <c r="F93" s="206"/>
      <c r="G93" s="206"/>
      <c r="H93" s="206"/>
      <c r="I93" s="206"/>
      <c r="J93" s="206"/>
      <c r="K93" s="206"/>
      <c r="L93" s="206"/>
      <c r="M93" s="206"/>
      <c r="N93" s="206"/>
      <c r="O93" s="206"/>
      <c r="P93" s="206"/>
      <c r="Q93" s="206"/>
      <c r="R93" s="206"/>
      <c r="S93" s="206"/>
      <c r="T93" s="206"/>
      <c r="U93" s="206"/>
      <c r="V93" s="206"/>
      <c r="W93" s="206"/>
      <c r="X93" s="206"/>
      <c r="Y93" s="206"/>
    </row>
    <row r="94" spans="2:25" s="143" customFormat="1" x14ac:dyDescent="0.25"/>
    <row r="95" spans="2:25" s="143" customFormat="1" x14ac:dyDescent="0.25"/>
  </sheetData>
  <mergeCells count="10">
    <mergeCell ref="A1:N1"/>
    <mergeCell ref="A3:A4"/>
    <mergeCell ref="B3:B4"/>
    <mergeCell ref="C3:M3"/>
    <mergeCell ref="A26:A27"/>
    <mergeCell ref="B26:B27"/>
    <mergeCell ref="C26:G26"/>
    <mergeCell ref="H26:H27"/>
    <mergeCell ref="K26:L27"/>
    <mergeCell ref="M26:N27"/>
  </mergeCells>
  <printOptions horizontalCentered="1" verticalCentered="1"/>
  <pageMargins left="0.62992125984251968" right="0.62992125984251968" top="0" bottom="0" header="0.31496062992125984" footer="0.31496062992125984"/>
  <pageSetup paperSize="9" scale="68" orientation="landscape" r:id="rId1"/>
  <colBreaks count="1" manualBreakCount="1">
    <brk id="15"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X149"/>
  <sheetViews>
    <sheetView showGridLines="0" zoomScale="70" zoomScaleNormal="70" workbookViewId="0">
      <selection activeCell="A47" sqref="A47"/>
    </sheetView>
  </sheetViews>
  <sheetFormatPr defaultRowHeight="15" x14ac:dyDescent="0.25"/>
  <cols>
    <col min="23" max="23" width="1.28515625" customWidth="1"/>
  </cols>
  <sheetData>
    <row r="2" spans="1:24" ht="18.75" x14ac:dyDescent="0.3">
      <c r="A2" s="142"/>
    </row>
    <row r="4" spans="1:24" ht="18.75" x14ac:dyDescent="0.25">
      <c r="X4" s="184"/>
    </row>
    <row r="5" spans="1:24" ht="18.75" x14ac:dyDescent="0.25">
      <c r="X5" s="184"/>
    </row>
    <row r="87" spans="1:24" x14ac:dyDescent="0.25">
      <c r="A87" s="181"/>
      <c r="B87" s="181"/>
      <c r="C87" s="181"/>
      <c r="D87" s="181"/>
      <c r="E87" s="181"/>
      <c r="F87" s="181"/>
      <c r="G87" s="181"/>
      <c r="H87" s="181"/>
      <c r="I87" s="181"/>
      <c r="J87" s="181"/>
      <c r="K87" s="181"/>
      <c r="L87" s="181"/>
      <c r="M87" s="181"/>
      <c r="N87" s="181"/>
      <c r="O87" s="181"/>
      <c r="P87" s="181"/>
      <c r="Q87" s="181"/>
      <c r="R87" s="181"/>
      <c r="S87" s="181"/>
      <c r="T87" s="181"/>
      <c r="U87" s="181"/>
      <c r="V87" s="181"/>
      <c r="W87" s="181"/>
      <c r="X87" s="181"/>
    </row>
    <row r="88" spans="1:24" x14ac:dyDescent="0.25">
      <c r="A88" s="181"/>
      <c r="B88" s="181"/>
      <c r="C88" s="181"/>
      <c r="D88" s="181"/>
      <c r="E88" s="181"/>
      <c r="F88" s="181"/>
      <c r="G88" s="181"/>
      <c r="H88" s="181"/>
      <c r="I88" s="181"/>
      <c r="J88" s="181"/>
      <c r="K88" s="181"/>
      <c r="L88" s="181"/>
      <c r="M88" s="181"/>
      <c r="N88" s="181"/>
      <c r="O88" s="181"/>
      <c r="P88" s="181"/>
      <c r="Q88" s="181"/>
      <c r="R88" s="181"/>
      <c r="S88" s="181"/>
      <c r="T88" s="181"/>
      <c r="U88" s="181"/>
      <c r="V88" s="181"/>
      <c r="W88" s="181"/>
      <c r="X88" s="181"/>
    </row>
    <row r="89" spans="1:24" x14ac:dyDescent="0.25">
      <c r="A89" s="181"/>
      <c r="B89" s="181"/>
      <c r="C89" s="181"/>
      <c r="D89" s="181"/>
      <c r="E89" s="181"/>
      <c r="F89" s="181"/>
      <c r="G89" s="181"/>
      <c r="H89" s="181"/>
      <c r="I89" s="181"/>
      <c r="J89" s="181"/>
      <c r="K89" s="181"/>
      <c r="L89" s="181"/>
      <c r="M89" s="181"/>
      <c r="N89" s="181"/>
      <c r="O89" s="181"/>
      <c r="P89" s="181"/>
      <c r="Q89" s="181"/>
      <c r="R89" s="181"/>
      <c r="S89" s="181"/>
      <c r="T89" s="181"/>
      <c r="U89" s="181"/>
      <c r="V89" s="181"/>
      <c r="W89" s="181"/>
      <c r="X89" s="181"/>
    </row>
    <row r="90" spans="1:24" x14ac:dyDescent="0.25">
      <c r="A90" s="181"/>
      <c r="B90" s="181"/>
      <c r="C90" s="181"/>
      <c r="D90" s="181"/>
      <c r="E90" s="181"/>
      <c r="F90" s="181"/>
      <c r="G90" s="181"/>
      <c r="H90" s="181"/>
      <c r="I90" s="181"/>
      <c r="J90" s="181"/>
      <c r="K90" s="181"/>
      <c r="L90" s="181"/>
      <c r="M90" s="181"/>
      <c r="N90" s="181"/>
      <c r="O90" s="181"/>
      <c r="P90" s="181"/>
      <c r="Q90" s="181"/>
      <c r="R90" s="181"/>
      <c r="S90" s="181"/>
      <c r="T90" s="181"/>
      <c r="U90" s="181"/>
      <c r="V90" s="181"/>
      <c r="W90" s="181"/>
      <c r="X90" s="181"/>
    </row>
    <row r="91" spans="1:24" x14ac:dyDescent="0.25">
      <c r="A91" s="181"/>
      <c r="B91" s="181"/>
      <c r="C91" s="181"/>
      <c r="D91" s="181"/>
      <c r="E91" s="181"/>
      <c r="F91" s="181"/>
      <c r="G91" s="181"/>
      <c r="H91" s="181"/>
      <c r="I91" s="181"/>
      <c r="J91" s="181"/>
      <c r="K91" s="181"/>
      <c r="L91" s="181"/>
      <c r="M91" s="181"/>
      <c r="N91" s="181"/>
      <c r="O91" s="181"/>
      <c r="P91" s="181"/>
      <c r="Q91" s="181"/>
      <c r="R91" s="181"/>
      <c r="S91" s="181"/>
      <c r="T91" s="181"/>
      <c r="U91" s="181"/>
      <c r="V91" s="181"/>
      <c r="W91" s="181"/>
      <c r="X91" s="181"/>
    </row>
    <row r="92" spans="1:24" x14ac:dyDescent="0.25">
      <c r="A92" s="181"/>
      <c r="B92" s="181"/>
      <c r="C92" s="181"/>
      <c r="D92" s="181"/>
      <c r="E92" s="181"/>
      <c r="F92" s="181"/>
      <c r="G92" s="181"/>
      <c r="H92" s="181"/>
      <c r="I92" s="181"/>
      <c r="J92" s="181"/>
      <c r="K92" s="181"/>
      <c r="L92" s="181"/>
      <c r="M92" s="181"/>
      <c r="N92" s="181"/>
      <c r="O92" s="181"/>
      <c r="P92" s="181"/>
      <c r="Q92" s="181"/>
      <c r="R92" s="181"/>
      <c r="S92" s="181"/>
      <c r="T92" s="181"/>
      <c r="U92" s="181"/>
      <c r="V92" s="181"/>
      <c r="W92" s="181"/>
      <c r="X92" s="181"/>
    </row>
    <row r="93" spans="1:24" x14ac:dyDescent="0.25">
      <c r="A93" s="181"/>
      <c r="B93" s="181"/>
      <c r="C93" s="181"/>
      <c r="D93" s="181"/>
      <c r="E93" s="181"/>
      <c r="F93" s="181"/>
      <c r="G93" s="181"/>
      <c r="H93" s="181"/>
      <c r="I93" s="181"/>
      <c r="J93" s="181"/>
      <c r="K93" s="181"/>
      <c r="L93" s="181"/>
      <c r="M93" s="181"/>
      <c r="N93" s="181"/>
      <c r="O93" s="181"/>
      <c r="P93" s="181"/>
      <c r="Q93" s="181"/>
      <c r="R93" s="181"/>
      <c r="S93" s="181"/>
      <c r="T93" s="181"/>
      <c r="U93" s="181"/>
      <c r="V93" s="181"/>
      <c r="W93" s="181"/>
      <c r="X93" s="181"/>
    </row>
    <row r="94" spans="1:24" x14ac:dyDescent="0.25">
      <c r="A94" s="181"/>
      <c r="B94" s="181"/>
      <c r="C94" s="181"/>
      <c r="D94" s="181"/>
      <c r="E94" s="181"/>
      <c r="F94" s="181"/>
      <c r="G94" s="181"/>
      <c r="H94" s="181"/>
      <c r="I94" s="181"/>
      <c r="J94" s="181"/>
      <c r="K94" s="181"/>
      <c r="L94" s="181"/>
      <c r="M94" s="181"/>
      <c r="N94" s="181"/>
      <c r="O94" s="181"/>
      <c r="P94" s="181"/>
      <c r="Q94" s="181"/>
      <c r="R94" s="181"/>
      <c r="S94" s="181"/>
      <c r="T94" s="181"/>
      <c r="U94" s="181"/>
      <c r="V94" s="181"/>
      <c r="W94" s="181"/>
      <c r="X94" s="181"/>
    </row>
    <row r="95" spans="1:24" x14ac:dyDescent="0.25">
      <c r="A95" s="181"/>
      <c r="B95" s="181"/>
      <c r="C95" s="181"/>
      <c r="D95" s="181"/>
      <c r="E95" s="181"/>
      <c r="F95" s="181"/>
      <c r="G95" s="181"/>
      <c r="H95" s="181"/>
      <c r="I95" s="181"/>
      <c r="J95" s="181"/>
      <c r="K95" s="181"/>
      <c r="L95" s="181"/>
      <c r="M95" s="181"/>
      <c r="N95" s="181"/>
      <c r="O95" s="181"/>
      <c r="P95" s="181"/>
      <c r="Q95" s="181"/>
      <c r="R95" s="181"/>
      <c r="S95" s="181"/>
      <c r="T95" s="181"/>
      <c r="U95" s="181"/>
      <c r="V95" s="181"/>
      <c r="W95" s="181"/>
      <c r="X95" s="181"/>
    </row>
    <row r="96" spans="1:24" x14ac:dyDescent="0.25">
      <c r="A96" s="181"/>
      <c r="B96" s="181"/>
      <c r="C96" s="181"/>
      <c r="D96" s="181"/>
      <c r="E96" s="181"/>
      <c r="F96" s="181"/>
      <c r="G96" s="181"/>
      <c r="H96" s="181"/>
      <c r="I96" s="181"/>
      <c r="J96" s="181"/>
      <c r="K96" s="181"/>
      <c r="L96" s="181"/>
      <c r="M96" s="181"/>
      <c r="N96" s="181"/>
      <c r="O96" s="181"/>
      <c r="P96" s="181"/>
      <c r="Q96" s="181"/>
      <c r="R96" s="181"/>
      <c r="S96" s="181"/>
      <c r="T96" s="181"/>
      <c r="U96" s="181"/>
      <c r="V96" s="181"/>
      <c r="W96" s="181"/>
      <c r="X96" s="181"/>
    </row>
    <row r="97" spans="1:24" x14ac:dyDescent="0.25">
      <c r="A97" s="181"/>
      <c r="B97" s="181"/>
      <c r="C97" s="181"/>
      <c r="D97" s="181"/>
      <c r="E97" s="181"/>
      <c r="F97" s="181"/>
      <c r="G97" s="181"/>
      <c r="H97" s="181"/>
      <c r="I97" s="181"/>
      <c r="J97" s="181"/>
      <c r="K97" s="181"/>
      <c r="L97" s="181"/>
      <c r="M97" s="181"/>
      <c r="N97" s="181"/>
      <c r="O97" s="181"/>
      <c r="P97" s="181"/>
      <c r="Q97" s="181"/>
      <c r="R97" s="181"/>
      <c r="S97" s="181"/>
      <c r="T97" s="181"/>
      <c r="U97" s="181"/>
      <c r="V97" s="181"/>
      <c r="W97" s="181"/>
      <c r="X97" s="181"/>
    </row>
    <row r="98" spans="1:24" x14ac:dyDescent="0.25">
      <c r="A98" s="181"/>
      <c r="B98" s="181"/>
      <c r="C98" s="181"/>
      <c r="D98" s="181"/>
      <c r="E98" s="181"/>
      <c r="F98" s="181"/>
      <c r="G98" s="181"/>
      <c r="H98" s="181"/>
      <c r="I98" s="181"/>
      <c r="J98" s="181"/>
      <c r="K98" s="181"/>
      <c r="L98" s="181"/>
      <c r="M98" s="181"/>
      <c r="N98" s="181"/>
      <c r="O98" s="181"/>
      <c r="P98" s="181"/>
      <c r="Q98" s="181"/>
      <c r="R98" s="181"/>
      <c r="S98" s="181"/>
      <c r="T98" s="181"/>
      <c r="U98" s="181"/>
      <c r="V98" s="181"/>
      <c r="W98" s="181"/>
      <c r="X98" s="181"/>
    </row>
    <row r="99" spans="1:24" x14ac:dyDescent="0.25">
      <c r="A99" s="181"/>
      <c r="B99" s="181"/>
      <c r="C99" s="181"/>
      <c r="D99" s="181"/>
      <c r="E99" s="181"/>
      <c r="F99" s="181"/>
      <c r="G99" s="181"/>
      <c r="H99" s="181"/>
      <c r="I99" s="181"/>
      <c r="J99" s="181"/>
      <c r="K99" s="181"/>
      <c r="L99" s="181"/>
      <c r="M99" s="181"/>
      <c r="N99" s="181"/>
      <c r="O99" s="181"/>
      <c r="P99" s="181"/>
      <c r="Q99" s="181"/>
      <c r="R99" s="181"/>
      <c r="S99" s="181"/>
      <c r="T99" s="181"/>
      <c r="U99" s="181"/>
      <c r="V99" s="181"/>
      <c r="W99" s="181"/>
      <c r="X99" s="181"/>
    </row>
    <row r="100" spans="1:24" x14ac:dyDescent="0.25">
      <c r="A100" s="181"/>
      <c r="B100" s="181"/>
      <c r="C100" s="181"/>
      <c r="D100" s="181"/>
      <c r="E100" s="181"/>
      <c r="F100" s="181"/>
      <c r="G100" s="181"/>
      <c r="H100" s="181"/>
      <c r="I100" s="181"/>
      <c r="J100" s="181"/>
      <c r="K100" s="181"/>
      <c r="L100" s="181"/>
      <c r="M100" s="181"/>
      <c r="N100" s="181"/>
      <c r="O100" s="181"/>
      <c r="P100" s="181"/>
      <c r="Q100" s="181"/>
      <c r="R100" s="181"/>
      <c r="S100" s="181"/>
      <c r="T100" s="181"/>
      <c r="U100" s="181"/>
      <c r="V100" s="181"/>
      <c r="W100" s="181"/>
      <c r="X100" s="181"/>
    </row>
    <row r="101" spans="1:24" x14ac:dyDescent="0.25">
      <c r="A101" s="181"/>
      <c r="B101" s="181"/>
      <c r="C101" s="181"/>
      <c r="D101" s="181"/>
      <c r="E101" s="181"/>
      <c r="F101" s="181"/>
      <c r="G101" s="181"/>
      <c r="H101" s="181"/>
      <c r="I101" s="181"/>
      <c r="J101" s="181"/>
      <c r="K101" s="181"/>
      <c r="L101" s="181"/>
      <c r="M101" s="181"/>
      <c r="N101" s="181"/>
      <c r="O101" s="181"/>
      <c r="P101" s="181"/>
      <c r="Q101" s="181"/>
      <c r="R101" s="181"/>
      <c r="S101" s="181"/>
      <c r="T101" s="181"/>
      <c r="U101" s="181"/>
      <c r="V101" s="181"/>
      <c r="W101" s="181"/>
      <c r="X101" s="181"/>
    </row>
    <row r="102" spans="1:24" x14ac:dyDescent="0.25">
      <c r="A102" s="181"/>
      <c r="B102" s="181"/>
      <c r="C102" s="181"/>
      <c r="D102" s="181"/>
      <c r="E102" s="181"/>
      <c r="F102" s="181"/>
      <c r="G102" s="181"/>
      <c r="H102" s="181"/>
      <c r="I102" s="181"/>
      <c r="J102" s="181"/>
      <c r="K102" s="181"/>
      <c r="L102" s="181"/>
      <c r="M102" s="181"/>
      <c r="N102" s="181"/>
      <c r="O102" s="181"/>
      <c r="P102" s="181"/>
      <c r="Q102" s="181"/>
      <c r="R102" s="181"/>
      <c r="S102" s="181"/>
      <c r="T102" s="181"/>
      <c r="U102" s="181"/>
      <c r="V102" s="181"/>
      <c r="W102" s="181"/>
      <c r="X102" s="181"/>
    </row>
    <row r="103" spans="1:24" x14ac:dyDescent="0.25">
      <c r="A103" s="181"/>
      <c r="B103" s="181"/>
      <c r="C103" s="181"/>
      <c r="D103" s="181"/>
      <c r="E103" s="181"/>
      <c r="F103" s="181"/>
      <c r="G103" s="181"/>
      <c r="H103" s="181"/>
      <c r="I103" s="181"/>
      <c r="J103" s="181"/>
      <c r="K103" s="181"/>
      <c r="L103" s="181"/>
      <c r="M103" s="181"/>
      <c r="N103" s="181"/>
      <c r="O103" s="181"/>
      <c r="P103" s="181"/>
      <c r="Q103" s="181"/>
      <c r="R103" s="181"/>
      <c r="S103" s="181"/>
      <c r="T103" s="181"/>
      <c r="U103" s="181"/>
      <c r="V103" s="181"/>
      <c r="W103" s="181"/>
      <c r="X103" s="181"/>
    </row>
    <row r="104" spans="1:24" x14ac:dyDescent="0.25">
      <c r="A104" s="181"/>
      <c r="B104" s="181"/>
      <c r="C104" s="181"/>
      <c r="D104" s="181"/>
      <c r="E104" s="181"/>
      <c r="F104" s="181"/>
      <c r="G104" s="181"/>
      <c r="H104" s="181"/>
      <c r="I104" s="181"/>
      <c r="J104" s="181"/>
      <c r="K104" s="181"/>
      <c r="L104" s="181"/>
      <c r="M104" s="181"/>
      <c r="N104" s="181"/>
      <c r="O104" s="181"/>
      <c r="P104" s="181"/>
      <c r="Q104" s="181"/>
      <c r="R104" s="181"/>
      <c r="S104" s="181"/>
      <c r="T104" s="181"/>
      <c r="U104" s="181"/>
      <c r="V104" s="181"/>
      <c r="W104" s="181"/>
      <c r="X104" s="181"/>
    </row>
    <row r="105" spans="1:24" x14ac:dyDescent="0.25">
      <c r="A105" s="181"/>
      <c r="B105" s="181"/>
      <c r="C105" s="181"/>
      <c r="D105" s="181"/>
      <c r="E105" s="181"/>
      <c r="F105" s="181"/>
      <c r="G105" s="181"/>
      <c r="H105" s="181"/>
      <c r="I105" s="181"/>
      <c r="J105" s="181"/>
      <c r="K105" s="181"/>
      <c r="L105" s="181"/>
      <c r="M105" s="181"/>
      <c r="N105" s="181"/>
      <c r="O105" s="181"/>
      <c r="P105" s="181"/>
      <c r="Q105" s="181"/>
      <c r="R105" s="181"/>
      <c r="S105" s="181"/>
      <c r="T105" s="181"/>
      <c r="U105" s="181"/>
      <c r="V105" s="181"/>
      <c r="W105" s="181"/>
      <c r="X105" s="181"/>
    </row>
    <row r="106" spans="1:24" x14ac:dyDescent="0.25">
      <c r="A106" s="181"/>
      <c r="B106" s="181"/>
      <c r="C106" s="181"/>
      <c r="D106" s="181"/>
      <c r="E106" s="181"/>
      <c r="F106" s="181"/>
      <c r="G106" s="181"/>
      <c r="H106" s="181"/>
      <c r="I106" s="181"/>
      <c r="J106" s="181"/>
      <c r="K106" s="181"/>
      <c r="L106" s="181"/>
      <c r="M106" s="181"/>
      <c r="N106" s="181"/>
      <c r="O106" s="181"/>
      <c r="P106" s="181"/>
      <c r="Q106" s="181"/>
      <c r="R106" s="181"/>
      <c r="S106" s="181"/>
      <c r="T106" s="181"/>
      <c r="U106" s="181"/>
      <c r="V106" s="181"/>
      <c r="W106" s="181"/>
      <c r="X106" s="181"/>
    </row>
    <row r="107" spans="1:24" x14ac:dyDescent="0.25">
      <c r="A107" s="181"/>
      <c r="B107" s="181"/>
      <c r="C107" s="181"/>
      <c r="D107" s="181"/>
      <c r="E107" s="181"/>
      <c r="F107" s="181"/>
      <c r="G107" s="181"/>
      <c r="H107" s="181"/>
      <c r="I107" s="181"/>
      <c r="J107" s="181"/>
      <c r="K107" s="181"/>
      <c r="L107" s="181"/>
      <c r="M107" s="181"/>
      <c r="N107" s="181"/>
      <c r="O107" s="181"/>
      <c r="P107" s="181"/>
      <c r="Q107" s="181"/>
      <c r="R107" s="181"/>
      <c r="S107" s="181"/>
      <c r="T107" s="181"/>
      <c r="U107" s="181"/>
      <c r="V107" s="181"/>
      <c r="W107" s="181"/>
      <c r="X107" s="181"/>
    </row>
    <row r="108" spans="1:24" x14ac:dyDescent="0.25">
      <c r="A108" s="181"/>
      <c r="B108" s="181"/>
      <c r="C108" s="181"/>
      <c r="D108" s="181"/>
      <c r="E108" s="181"/>
      <c r="F108" s="181"/>
      <c r="G108" s="181"/>
      <c r="H108" s="181"/>
      <c r="I108" s="181"/>
      <c r="J108" s="181"/>
      <c r="K108" s="181"/>
      <c r="L108" s="181"/>
      <c r="M108" s="181"/>
      <c r="N108" s="181"/>
      <c r="O108" s="181"/>
      <c r="P108" s="181"/>
      <c r="Q108" s="181"/>
      <c r="R108" s="181"/>
      <c r="S108" s="181"/>
      <c r="T108" s="181"/>
      <c r="U108" s="181"/>
      <c r="V108" s="181"/>
      <c r="W108" s="181"/>
      <c r="X108" s="181"/>
    </row>
    <row r="109" spans="1:24" x14ac:dyDescent="0.25">
      <c r="A109" s="181"/>
      <c r="B109" s="181"/>
      <c r="C109" s="181"/>
      <c r="D109" s="181"/>
      <c r="E109" s="181"/>
      <c r="F109" s="181"/>
      <c r="G109" s="181"/>
      <c r="H109" s="181"/>
      <c r="I109" s="181"/>
      <c r="J109" s="181"/>
      <c r="K109" s="181"/>
      <c r="L109" s="181"/>
      <c r="M109" s="181"/>
      <c r="N109" s="181"/>
      <c r="O109" s="181"/>
      <c r="P109" s="181"/>
      <c r="Q109" s="181"/>
      <c r="R109" s="181"/>
      <c r="S109" s="181"/>
      <c r="T109" s="181"/>
      <c r="U109" s="181"/>
      <c r="V109" s="181"/>
      <c r="W109" s="181"/>
      <c r="X109" s="181"/>
    </row>
    <row r="110" spans="1:24" x14ac:dyDescent="0.25">
      <c r="A110" s="181"/>
      <c r="B110" s="181"/>
      <c r="C110" s="181"/>
      <c r="D110" s="181"/>
      <c r="E110" s="181"/>
      <c r="F110" s="181"/>
      <c r="G110" s="181"/>
      <c r="H110" s="181"/>
      <c r="I110" s="181"/>
      <c r="J110" s="181"/>
      <c r="K110" s="181"/>
      <c r="L110" s="181"/>
      <c r="M110" s="181"/>
      <c r="N110" s="181"/>
      <c r="O110" s="181"/>
      <c r="P110" s="181"/>
      <c r="Q110" s="181"/>
      <c r="R110" s="181"/>
      <c r="S110" s="181"/>
      <c r="T110" s="181"/>
      <c r="U110" s="181"/>
      <c r="V110" s="181"/>
      <c r="W110" s="181"/>
      <c r="X110" s="181"/>
    </row>
    <row r="111" spans="1:24" x14ac:dyDescent="0.25">
      <c r="A111" s="181"/>
      <c r="B111" s="181"/>
      <c r="C111" s="181"/>
      <c r="D111" s="181"/>
      <c r="E111" s="181"/>
      <c r="F111" s="181"/>
      <c r="G111" s="181"/>
      <c r="H111" s="181"/>
      <c r="I111" s="181"/>
      <c r="J111" s="181"/>
      <c r="K111" s="181"/>
      <c r="L111" s="181"/>
      <c r="M111" s="181"/>
      <c r="N111" s="181"/>
      <c r="O111" s="181"/>
      <c r="P111" s="181"/>
      <c r="Q111" s="181"/>
      <c r="R111" s="181"/>
      <c r="S111" s="181"/>
      <c r="T111" s="181"/>
      <c r="U111" s="181"/>
      <c r="V111" s="181"/>
      <c r="W111" s="181"/>
      <c r="X111" s="181"/>
    </row>
    <row r="112" spans="1:24" x14ac:dyDescent="0.25">
      <c r="A112" s="181"/>
      <c r="B112" s="181"/>
      <c r="C112" s="181"/>
      <c r="D112" s="181"/>
      <c r="E112" s="181"/>
      <c r="F112" s="181"/>
      <c r="G112" s="181"/>
      <c r="H112" s="181"/>
      <c r="I112" s="181"/>
      <c r="J112" s="181"/>
      <c r="K112" s="181"/>
      <c r="L112" s="181"/>
      <c r="M112" s="181"/>
      <c r="N112" s="181"/>
      <c r="O112" s="181"/>
      <c r="P112" s="181"/>
      <c r="Q112" s="181"/>
      <c r="R112" s="181"/>
      <c r="S112" s="181"/>
      <c r="T112" s="181"/>
      <c r="U112" s="181"/>
      <c r="V112" s="181"/>
      <c r="W112" s="181"/>
      <c r="X112" s="181"/>
    </row>
    <row r="113" spans="1:24" x14ac:dyDescent="0.25">
      <c r="A113" s="181"/>
      <c r="B113" s="181"/>
      <c r="C113" s="181"/>
      <c r="D113" s="181"/>
      <c r="E113" s="181"/>
      <c r="F113" s="181"/>
      <c r="G113" s="181"/>
      <c r="H113" s="181"/>
      <c r="I113" s="181"/>
      <c r="J113" s="181"/>
      <c r="K113" s="181"/>
      <c r="L113" s="181"/>
      <c r="M113" s="181"/>
      <c r="N113" s="181"/>
      <c r="O113" s="181"/>
      <c r="P113" s="181"/>
      <c r="Q113" s="181"/>
      <c r="R113" s="181"/>
      <c r="S113" s="181"/>
      <c r="T113" s="181"/>
      <c r="U113" s="181"/>
      <c r="V113" s="181"/>
      <c r="W113" s="181"/>
      <c r="X113" s="181"/>
    </row>
    <row r="114" spans="1:24" x14ac:dyDescent="0.25">
      <c r="A114" s="181"/>
      <c r="B114" s="181"/>
      <c r="C114" s="181"/>
      <c r="D114" s="181"/>
      <c r="E114" s="181"/>
      <c r="F114" s="181"/>
      <c r="G114" s="181"/>
      <c r="H114" s="181"/>
      <c r="I114" s="181"/>
      <c r="J114" s="181"/>
      <c r="K114" s="181"/>
      <c r="L114" s="181"/>
      <c r="M114" s="181"/>
      <c r="N114" s="181"/>
      <c r="O114" s="181"/>
      <c r="P114" s="181"/>
      <c r="Q114" s="181"/>
      <c r="R114" s="181"/>
      <c r="S114" s="181"/>
      <c r="T114" s="181"/>
      <c r="U114" s="181"/>
      <c r="V114" s="181"/>
      <c r="W114" s="181"/>
      <c r="X114" s="181"/>
    </row>
    <row r="115" spans="1:24" x14ac:dyDescent="0.25">
      <c r="A115" s="181"/>
      <c r="B115" s="181"/>
      <c r="C115" s="181"/>
      <c r="D115" s="181"/>
      <c r="E115" s="181"/>
      <c r="F115" s="181"/>
      <c r="G115" s="181"/>
      <c r="H115" s="181"/>
      <c r="I115" s="181"/>
      <c r="J115" s="181"/>
      <c r="K115" s="181"/>
      <c r="L115" s="181"/>
      <c r="M115" s="181"/>
      <c r="N115" s="181"/>
      <c r="O115" s="181"/>
      <c r="P115" s="181"/>
      <c r="Q115" s="181"/>
      <c r="R115" s="181"/>
      <c r="S115" s="181"/>
      <c r="T115" s="181"/>
      <c r="U115" s="181"/>
      <c r="V115" s="181"/>
      <c r="W115" s="181"/>
      <c r="X115" s="181"/>
    </row>
    <row r="116" spans="1:24" x14ac:dyDescent="0.25">
      <c r="A116" s="181"/>
      <c r="B116" s="181"/>
      <c r="C116" s="181"/>
      <c r="D116" s="181"/>
      <c r="E116" s="181"/>
      <c r="F116" s="181"/>
      <c r="G116" s="181"/>
      <c r="H116" s="181"/>
      <c r="I116" s="181"/>
      <c r="J116" s="181"/>
      <c r="K116" s="181"/>
      <c r="L116" s="181"/>
      <c r="M116" s="181"/>
      <c r="N116" s="181"/>
      <c r="O116" s="181"/>
      <c r="P116" s="181"/>
      <c r="Q116" s="181"/>
      <c r="R116" s="181"/>
      <c r="S116" s="181"/>
      <c r="T116" s="181"/>
      <c r="U116" s="181"/>
      <c r="V116" s="181"/>
      <c r="W116" s="181"/>
      <c r="X116" s="181"/>
    </row>
    <row r="117" spans="1:24" x14ac:dyDescent="0.25">
      <c r="A117" s="181"/>
      <c r="B117" s="181"/>
      <c r="C117" s="181"/>
      <c r="D117" s="181"/>
      <c r="E117" s="181"/>
      <c r="F117" s="181"/>
      <c r="G117" s="181"/>
      <c r="H117" s="181"/>
      <c r="I117" s="181"/>
      <c r="J117" s="181"/>
      <c r="K117" s="181"/>
      <c r="L117" s="181"/>
      <c r="M117" s="181"/>
      <c r="N117" s="181"/>
      <c r="O117" s="181"/>
      <c r="P117" s="181"/>
      <c r="Q117" s="181"/>
      <c r="R117" s="181"/>
      <c r="S117" s="181"/>
      <c r="T117" s="181"/>
      <c r="U117" s="181"/>
      <c r="V117" s="181"/>
      <c r="W117" s="181"/>
      <c r="X117" s="181"/>
    </row>
    <row r="118" spans="1:24" x14ac:dyDescent="0.25">
      <c r="A118" s="181"/>
      <c r="B118" s="181"/>
      <c r="C118" s="181"/>
      <c r="D118" s="181"/>
      <c r="E118" s="181"/>
      <c r="F118" s="181"/>
      <c r="G118" s="181"/>
      <c r="H118" s="181"/>
      <c r="I118" s="181"/>
      <c r="J118" s="181"/>
      <c r="K118" s="181"/>
      <c r="L118" s="181"/>
      <c r="M118" s="181"/>
      <c r="N118" s="181"/>
      <c r="O118" s="181"/>
      <c r="P118" s="181"/>
      <c r="Q118" s="181"/>
      <c r="R118" s="181"/>
      <c r="S118" s="181"/>
      <c r="T118" s="181"/>
      <c r="U118" s="181"/>
      <c r="V118" s="181"/>
      <c r="W118" s="181"/>
      <c r="X118" s="181"/>
    </row>
    <row r="119" spans="1:24" x14ac:dyDescent="0.25">
      <c r="A119" s="181"/>
      <c r="B119" s="181"/>
      <c r="C119" s="181"/>
      <c r="D119" s="181"/>
      <c r="E119" s="181"/>
      <c r="F119" s="181"/>
      <c r="G119" s="181"/>
      <c r="H119" s="181"/>
      <c r="I119" s="181"/>
      <c r="J119" s="181"/>
      <c r="K119" s="181"/>
      <c r="L119" s="181"/>
      <c r="M119" s="181"/>
      <c r="N119" s="181"/>
      <c r="O119" s="181"/>
      <c r="P119" s="181"/>
      <c r="Q119" s="181"/>
      <c r="R119" s="181"/>
      <c r="S119" s="181"/>
      <c r="T119" s="181"/>
      <c r="U119" s="181"/>
      <c r="V119" s="181"/>
      <c r="W119" s="181"/>
      <c r="X119" s="181"/>
    </row>
    <row r="120" spans="1:24" x14ac:dyDescent="0.25">
      <c r="A120" s="181"/>
      <c r="B120" s="181"/>
      <c r="C120" s="181"/>
      <c r="D120" s="181"/>
      <c r="E120" s="181"/>
      <c r="F120" s="181"/>
      <c r="G120" s="181"/>
      <c r="H120" s="181"/>
      <c r="I120" s="181"/>
      <c r="J120" s="181"/>
      <c r="K120" s="181"/>
      <c r="L120" s="181"/>
      <c r="M120" s="181"/>
      <c r="N120" s="181"/>
      <c r="O120" s="181"/>
      <c r="P120" s="181"/>
      <c r="Q120" s="181"/>
      <c r="R120" s="181"/>
      <c r="S120" s="181"/>
      <c r="T120" s="181"/>
      <c r="U120" s="181"/>
      <c r="V120" s="181"/>
      <c r="W120" s="181"/>
      <c r="X120" s="181"/>
    </row>
    <row r="121" spans="1:24" x14ac:dyDescent="0.25">
      <c r="A121" s="181"/>
      <c r="B121" s="181"/>
      <c r="C121" s="181"/>
      <c r="D121" s="181"/>
      <c r="E121" s="181"/>
      <c r="F121" s="181"/>
      <c r="G121" s="181"/>
      <c r="H121" s="181"/>
      <c r="I121" s="181"/>
      <c r="J121" s="181"/>
      <c r="K121" s="181"/>
      <c r="L121" s="181"/>
      <c r="M121" s="181"/>
      <c r="N121" s="181"/>
      <c r="O121" s="181"/>
      <c r="P121" s="181"/>
      <c r="Q121" s="181"/>
      <c r="R121" s="181"/>
      <c r="S121" s="181"/>
      <c r="T121" s="181"/>
      <c r="U121" s="181"/>
      <c r="V121" s="181"/>
      <c r="W121" s="181"/>
      <c r="X121" s="181"/>
    </row>
    <row r="122" spans="1:24" x14ac:dyDescent="0.25">
      <c r="A122" s="181"/>
      <c r="B122" s="181"/>
      <c r="C122" s="181"/>
      <c r="D122" s="181"/>
      <c r="E122" s="181"/>
      <c r="F122" s="181"/>
      <c r="G122" s="181"/>
      <c r="H122" s="181"/>
      <c r="I122" s="181"/>
      <c r="J122" s="181"/>
      <c r="K122" s="181"/>
      <c r="L122" s="181"/>
      <c r="M122" s="181"/>
      <c r="N122" s="181"/>
      <c r="O122" s="181"/>
      <c r="P122" s="181"/>
      <c r="Q122" s="181"/>
      <c r="R122" s="181"/>
      <c r="S122" s="181"/>
      <c r="T122" s="181"/>
      <c r="U122" s="181"/>
      <c r="V122" s="181"/>
      <c r="W122" s="181"/>
      <c r="X122" s="181"/>
    </row>
    <row r="123" spans="1:24" x14ac:dyDescent="0.25">
      <c r="A123" s="181"/>
      <c r="B123" s="181"/>
      <c r="C123" s="181"/>
      <c r="D123" s="181"/>
      <c r="E123" s="181"/>
      <c r="F123" s="181"/>
      <c r="G123" s="181"/>
      <c r="H123" s="181"/>
      <c r="I123" s="181"/>
      <c r="J123" s="181"/>
      <c r="K123" s="181"/>
      <c r="L123" s="181"/>
      <c r="M123" s="181"/>
      <c r="N123" s="181"/>
      <c r="O123" s="181"/>
      <c r="P123" s="181"/>
      <c r="Q123" s="181"/>
      <c r="R123" s="181"/>
      <c r="S123" s="181"/>
      <c r="T123" s="181"/>
      <c r="U123" s="181"/>
      <c r="V123" s="181"/>
      <c r="W123" s="181"/>
      <c r="X123" s="181"/>
    </row>
    <row r="124" spans="1:24" x14ac:dyDescent="0.25">
      <c r="A124" s="181"/>
      <c r="B124" s="181"/>
      <c r="C124" s="181"/>
      <c r="D124" s="181"/>
      <c r="E124" s="181"/>
      <c r="F124" s="181"/>
      <c r="G124" s="181"/>
      <c r="H124" s="181"/>
      <c r="I124" s="181"/>
      <c r="J124" s="181"/>
      <c r="K124" s="181"/>
      <c r="L124" s="181"/>
      <c r="M124" s="181"/>
      <c r="N124" s="181"/>
      <c r="O124" s="181"/>
      <c r="P124" s="181"/>
      <c r="Q124" s="181"/>
      <c r="R124" s="181"/>
      <c r="S124" s="181"/>
      <c r="T124" s="181"/>
      <c r="U124" s="181"/>
      <c r="V124" s="181"/>
      <c r="W124" s="181"/>
      <c r="X124" s="181"/>
    </row>
    <row r="125" spans="1:24" x14ac:dyDescent="0.25">
      <c r="A125" s="181"/>
      <c r="B125" s="181"/>
      <c r="C125" s="181"/>
      <c r="D125" s="181"/>
      <c r="E125" s="181"/>
      <c r="F125" s="181"/>
      <c r="G125" s="181"/>
      <c r="H125" s="181"/>
      <c r="I125" s="181"/>
      <c r="J125" s="181"/>
      <c r="K125" s="181"/>
      <c r="L125" s="181"/>
      <c r="M125" s="181"/>
      <c r="N125" s="181"/>
      <c r="O125" s="181"/>
      <c r="P125" s="181"/>
      <c r="Q125" s="181"/>
      <c r="R125" s="181"/>
      <c r="S125" s="181"/>
      <c r="T125" s="181"/>
      <c r="U125" s="181"/>
      <c r="V125" s="181"/>
      <c r="W125" s="181"/>
      <c r="X125" s="181"/>
    </row>
    <row r="126" spans="1:24" x14ac:dyDescent="0.25">
      <c r="A126" s="181"/>
      <c r="B126" s="181"/>
      <c r="C126" s="181"/>
      <c r="D126" s="181"/>
      <c r="E126" s="181"/>
      <c r="F126" s="181"/>
      <c r="G126" s="181"/>
      <c r="H126" s="181"/>
      <c r="I126" s="181"/>
      <c r="J126" s="181"/>
      <c r="K126" s="181"/>
      <c r="L126" s="181"/>
      <c r="M126" s="181"/>
      <c r="N126" s="181"/>
      <c r="O126" s="181"/>
      <c r="P126" s="181"/>
      <c r="Q126" s="181"/>
      <c r="R126" s="181"/>
      <c r="S126" s="181"/>
      <c r="T126" s="181"/>
      <c r="U126" s="181"/>
      <c r="V126" s="181"/>
      <c r="W126" s="181"/>
      <c r="X126" s="181"/>
    </row>
    <row r="127" spans="1:24" x14ac:dyDescent="0.25">
      <c r="A127" s="181"/>
      <c r="B127" s="181"/>
      <c r="C127" s="181"/>
      <c r="D127" s="181"/>
      <c r="E127" s="181"/>
      <c r="F127" s="181"/>
      <c r="G127" s="181"/>
      <c r="H127" s="181"/>
      <c r="I127" s="181"/>
      <c r="J127" s="181"/>
      <c r="K127" s="181"/>
      <c r="L127" s="181"/>
      <c r="M127" s="181"/>
      <c r="N127" s="181"/>
      <c r="O127" s="181"/>
      <c r="P127" s="181"/>
      <c r="Q127" s="181"/>
      <c r="R127" s="181"/>
      <c r="S127" s="181"/>
      <c r="T127" s="181"/>
      <c r="U127" s="181"/>
      <c r="V127" s="181"/>
      <c r="W127" s="181"/>
      <c r="X127" s="181"/>
    </row>
    <row r="128" spans="1:24" x14ac:dyDescent="0.25">
      <c r="A128" s="181"/>
      <c r="B128" s="181"/>
      <c r="C128" s="181"/>
      <c r="D128" s="181"/>
      <c r="E128" s="181"/>
      <c r="F128" s="181"/>
      <c r="G128" s="181"/>
      <c r="H128" s="181"/>
      <c r="I128" s="181"/>
      <c r="J128" s="181"/>
      <c r="K128" s="181"/>
      <c r="L128" s="181"/>
      <c r="M128" s="181"/>
      <c r="N128" s="181"/>
      <c r="O128" s="181"/>
      <c r="P128" s="181"/>
      <c r="Q128" s="181"/>
      <c r="R128" s="181"/>
      <c r="S128" s="181"/>
      <c r="T128" s="181"/>
      <c r="U128" s="181"/>
      <c r="V128" s="181"/>
      <c r="W128" s="181"/>
      <c r="X128" s="181"/>
    </row>
    <row r="129" spans="1:24" x14ac:dyDescent="0.25">
      <c r="A129" s="181"/>
      <c r="B129" s="181"/>
      <c r="C129" s="181"/>
      <c r="D129" s="181"/>
      <c r="E129" s="181"/>
      <c r="F129" s="181"/>
      <c r="G129" s="181"/>
      <c r="H129" s="181"/>
      <c r="I129" s="181"/>
      <c r="J129" s="181"/>
      <c r="K129" s="181"/>
      <c r="L129" s="181"/>
      <c r="M129" s="181"/>
      <c r="N129" s="181"/>
      <c r="O129" s="181"/>
      <c r="P129" s="181"/>
      <c r="Q129" s="181"/>
      <c r="R129" s="181"/>
      <c r="S129" s="181"/>
      <c r="T129" s="181"/>
      <c r="U129" s="181"/>
      <c r="V129" s="181"/>
      <c r="W129" s="181"/>
      <c r="X129" s="181"/>
    </row>
    <row r="130" spans="1:24" x14ac:dyDescent="0.25">
      <c r="A130" s="181"/>
      <c r="B130" s="181"/>
      <c r="C130" s="181"/>
      <c r="D130" s="181"/>
      <c r="E130" s="181"/>
      <c r="F130" s="181"/>
      <c r="G130" s="181"/>
      <c r="H130" s="181"/>
      <c r="I130" s="181"/>
      <c r="J130" s="181"/>
      <c r="K130" s="181"/>
      <c r="L130" s="181"/>
      <c r="M130" s="181"/>
      <c r="N130" s="181"/>
      <c r="O130" s="181"/>
      <c r="P130" s="181"/>
      <c r="Q130" s="181"/>
      <c r="R130" s="181"/>
      <c r="S130" s="181"/>
      <c r="T130" s="181"/>
      <c r="U130" s="181"/>
      <c r="V130" s="181"/>
      <c r="W130" s="181"/>
      <c r="X130" s="181"/>
    </row>
    <row r="131" spans="1:24" x14ac:dyDescent="0.25">
      <c r="A131" s="181"/>
      <c r="B131" s="181"/>
      <c r="C131" s="181"/>
      <c r="D131" s="181"/>
      <c r="E131" s="181"/>
      <c r="F131" s="181"/>
      <c r="G131" s="181"/>
      <c r="H131" s="181"/>
      <c r="I131" s="181"/>
      <c r="J131" s="181"/>
      <c r="K131" s="181"/>
      <c r="L131" s="181"/>
      <c r="M131" s="181"/>
      <c r="N131" s="181"/>
      <c r="O131" s="181"/>
      <c r="P131" s="181"/>
      <c r="Q131" s="181"/>
      <c r="R131" s="181"/>
      <c r="S131" s="181"/>
      <c r="T131" s="181"/>
      <c r="U131" s="181"/>
      <c r="V131" s="181"/>
      <c r="W131" s="181"/>
      <c r="X131" s="181"/>
    </row>
    <row r="132" spans="1:24" x14ac:dyDescent="0.25">
      <c r="A132" s="181"/>
      <c r="B132" s="181"/>
      <c r="C132" s="181"/>
      <c r="D132" s="181"/>
      <c r="E132" s="181"/>
      <c r="F132" s="181"/>
      <c r="G132" s="181"/>
      <c r="H132" s="181"/>
      <c r="I132" s="181"/>
      <c r="J132" s="181"/>
      <c r="K132" s="181"/>
      <c r="L132" s="181"/>
      <c r="M132" s="181"/>
      <c r="N132" s="181"/>
      <c r="O132" s="181"/>
      <c r="P132" s="181"/>
      <c r="Q132" s="181"/>
      <c r="R132" s="181"/>
      <c r="S132" s="181"/>
      <c r="T132" s="181"/>
      <c r="U132" s="181"/>
      <c r="V132" s="181"/>
      <c r="W132" s="181"/>
      <c r="X132" s="181"/>
    </row>
    <row r="133" spans="1:24" x14ac:dyDescent="0.25">
      <c r="A133" s="181"/>
      <c r="B133" s="181"/>
      <c r="C133" s="181"/>
      <c r="D133" s="181"/>
      <c r="E133" s="181"/>
      <c r="F133" s="181"/>
      <c r="G133" s="181"/>
      <c r="H133" s="181"/>
      <c r="I133" s="181"/>
      <c r="J133" s="181"/>
      <c r="K133" s="181"/>
      <c r="L133" s="181"/>
      <c r="M133" s="181"/>
      <c r="N133" s="181"/>
      <c r="O133" s="181"/>
      <c r="P133" s="181"/>
      <c r="Q133" s="181"/>
      <c r="R133" s="181"/>
      <c r="S133" s="181"/>
      <c r="T133" s="181"/>
      <c r="U133" s="181"/>
      <c r="V133" s="181"/>
      <c r="W133" s="181"/>
      <c r="X133" s="181"/>
    </row>
    <row r="134" spans="1:24" x14ac:dyDescent="0.25">
      <c r="A134" s="181"/>
      <c r="B134" s="181"/>
      <c r="C134" s="181"/>
      <c r="D134" s="181"/>
      <c r="E134" s="181"/>
      <c r="F134" s="181"/>
      <c r="G134" s="181"/>
      <c r="H134" s="181"/>
      <c r="I134" s="181"/>
      <c r="J134" s="181"/>
      <c r="K134" s="181"/>
      <c r="L134" s="181"/>
      <c r="M134" s="181"/>
      <c r="N134" s="181"/>
      <c r="O134" s="181"/>
      <c r="P134" s="181"/>
      <c r="Q134" s="181"/>
      <c r="R134" s="181"/>
      <c r="S134" s="181"/>
      <c r="T134" s="181"/>
      <c r="U134" s="181"/>
      <c r="V134" s="181"/>
      <c r="W134" s="181"/>
      <c r="X134" s="181"/>
    </row>
    <row r="135" spans="1:24" x14ac:dyDescent="0.25">
      <c r="A135" s="181"/>
      <c r="B135" s="181"/>
      <c r="C135" s="181"/>
      <c r="D135" s="181"/>
      <c r="E135" s="181"/>
      <c r="F135" s="181"/>
      <c r="G135" s="181"/>
      <c r="H135" s="181"/>
      <c r="I135" s="181"/>
      <c r="J135" s="181"/>
      <c r="K135" s="181"/>
      <c r="L135" s="181"/>
      <c r="M135" s="181"/>
      <c r="N135" s="181"/>
      <c r="O135" s="181"/>
      <c r="P135" s="181"/>
      <c r="Q135" s="181"/>
      <c r="R135" s="181"/>
      <c r="S135" s="181"/>
      <c r="T135" s="181"/>
      <c r="U135" s="181"/>
      <c r="V135" s="181"/>
      <c r="W135" s="181"/>
      <c r="X135" s="181"/>
    </row>
    <row r="136" spans="1:24" x14ac:dyDescent="0.25">
      <c r="A136" s="181"/>
      <c r="B136" s="181"/>
      <c r="C136" s="181"/>
      <c r="D136" s="181"/>
      <c r="E136" s="181"/>
      <c r="F136" s="181"/>
      <c r="G136" s="181"/>
      <c r="H136" s="181"/>
      <c r="I136" s="181"/>
      <c r="J136" s="181"/>
      <c r="K136" s="181"/>
      <c r="L136" s="181"/>
      <c r="M136" s="181"/>
      <c r="N136" s="181"/>
      <c r="O136" s="181"/>
      <c r="P136" s="181"/>
      <c r="Q136" s="181"/>
      <c r="R136" s="181"/>
      <c r="S136" s="181"/>
      <c r="T136" s="181"/>
      <c r="U136" s="181"/>
      <c r="V136" s="181"/>
      <c r="W136" s="181"/>
      <c r="X136" s="181"/>
    </row>
    <row r="137" spans="1:24" x14ac:dyDescent="0.25">
      <c r="A137" s="181"/>
      <c r="B137" s="181"/>
      <c r="C137" s="181"/>
      <c r="D137" s="181"/>
      <c r="E137" s="181"/>
      <c r="F137" s="181"/>
      <c r="G137" s="181"/>
      <c r="H137" s="181"/>
      <c r="I137" s="181"/>
      <c r="J137" s="181"/>
      <c r="K137" s="181"/>
      <c r="L137" s="181"/>
      <c r="M137" s="181"/>
      <c r="N137" s="181"/>
      <c r="O137" s="181"/>
      <c r="P137" s="181"/>
      <c r="Q137" s="181"/>
      <c r="R137" s="181"/>
      <c r="S137" s="181"/>
      <c r="T137" s="181"/>
      <c r="U137" s="181"/>
      <c r="V137" s="181"/>
      <c r="W137" s="181"/>
      <c r="X137" s="181"/>
    </row>
    <row r="138" spans="1:24" x14ac:dyDescent="0.25">
      <c r="A138" s="181"/>
      <c r="B138" s="181"/>
      <c r="C138" s="181"/>
      <c r="D138" s="181"/>
      <c r="E138" s="181"/>
      <c r="F138" s="181"/>
      <c r="G138" s="181"/>
      <c r="H138" s="181"/>
      <c r="I138" s="181"/>
      <c r="J138" s="181"/>
      <c r="K138" s="181"/>
      <c r="L138" s="181"/>
      <c r="M138" s="181"/>
      <c r="N138" s="181"/>
      <c r="O138" s="181"/>
      <c r="P138" s="181"/>
      <c r="Q138" s="181"/>
      <c r="R138" s="181"/>
      <c r="S138" s="181"/>
      <c r="T138" s="181"/>
      <c r="U138" s="181"/>
      <c r="V138" s="181"/>
      <c r="W138" s="181"/>
      <c r="X138" s="181"/>
    </row>
    <row r="139" spans="1:24" x14ac:dyDescent="0.25">
      <c r="A139" s="181"/>
      <c r="B139" s="181"/>
      <c r="C139" s="181"/>
      <c r="D139" s="181"/>
      <c r="E139" s="181"/>
      <c r="F139" s="181"/>
      <c r="G139" s="181"/>
      <c r="H139" s="181"/>
      <c r="I139" s="181"/>
      <c r="J139" s="181"/>
      <c r="K139" s="181"/>
      <c r="L139" s="181"/>
      <c r="M139" s="181"/>
      <c r="N139" s="181"/>
      <c r="O139" s="181"/>
      <c r="P139" s="181"/>
      <c r="Q139" s="181"/>
      <c r="R139" s="181"/>
      <c r="S139" s="181"/>
      <c r="T139" s="181"/>
      <c r="U139" s="181"/>
      <c r="V139" s="181"/>
      <c r="W139" s="181"/>
      <c r="X139" s="181"/>
    </row>
    <row r="140" spans="1:24" x14ac:dyDescent="0.25">
      <c r="A140" s="181"/>
      <c r="B140" s="181"/>
      <c r="C140" s="181"/>
      <c r="D140" s="181"/>
      <c r="E140" s="181"/>
      <c r="F140" s="181"/>
      <c r="G140" s="181"/>
      <c r="H140" s="181"/>
      <c r="I140" s="181"/>
      <c r="J140" s="181"/>
      <c r="K140" s="181"/>
      <c r="L140" s="181"/>
      <c r="M140" s="181"/>
      <c r="N140" s="181"/>
      <c r="O140" s="181"/>
      <c r="P140" s="181"/>
      <c r="Q140" s="181"/>
      <c r="R140" s="181"/>
      <c r="S140" s="181"/>
      <c r="T140" s="181"/>
      <c r="U140" s="181"/>
      <c r="V140" s="181"/>
      <c r="W140" s="181"/>
      <c r="X140" s="181"/>
    </row>
    <row r="141" spans="1:24" x14ac:dyDescent="0.25">
      <c r="A141" s="181"/>
      <c r="B141" s="181"/>
      <c r="C141" s="181"/>
      <c r="D141" s="181"/>
      <c r="E141" s="181"/>
      <c r="F141" s="181"/>
      <c r="G141" s="181"/>
      <c r="H141" s="181"/>
      <c r="I141" s="181"/>
      <c r="J141" s="181"/>
      <c r="K141" s="181"/>
      <c r="L141" s="181"/>
      <c r="M141" s="181"/>
      <c r="N141" s="181"/>
      <c r="O141" s="181"/>
      <c r="P141" s="181"/>
      <c r="Q141" s="181"/>
      <c r="R141" s="181"/>
      <c r="S141" s="181"/>
      <c r="T141" s="181"/>
      <c r="U141" s="181"/>
      <c r="V141" s="181"/>
      <c r="W141" s="181"/>
      <c r="X141" s="181"/>
    </row>
    <row r="142" spans="1:24" x14ac:dyDescent="0.25">
      <c r="A142" s="181"/>
      <c r="B142" s="181"/>
      <c r="C142" s="181"/>
      <c r="D142" s="181"/>
      <c r="E142" s="181"/>
      <c r="F142" s="181"/>
      <c r="G142" s="181"/>
      <c r="H142" s="181"/>
      <c r="I142" s="181"/>
      <c r="J142" s="181"/>
      <c r="K142" s="181"/>
      <c r="L142" s="181"/>
      <c r="M142" s="181"/>
      <c r="N142" s="181"/>
      <c r="O142" s="181"/>
      <c r="P142" s="181"/>
      <c r="Q142" s="181"/>
      <c r="R142" s="181"/>
      <c r="S142" s="181"/>
      <c r="T142" s="181"/>
      <c r="U142" s="181"/>
      <c r="V142" s="181"/>
      <c r="W142" s="181"/>
      <c r="X142" s="181"/>
    </row>
    <row r="143" spans="1:24" x14ac:dyDescent="0.25">
      <c r="A143" s="181"/>
      <c r="B143" s="181"/>
      <c r="C143" s="181"/>
      <c r="D143" s="181"/>
      <c r="E143" s="181"/>
      <c r="F143" s="181"/>
      <c r="G143" s="181"/>
      <c r="H143" s="181"/>
      <c r="I143" s="181"/>
      <c r="J143" s="181"/>
      <c r="K143" s="181"/>
      <c r="L143" s="181"/>
      <c r="M143" s="181"/>
      <c r="N143" s="181"/>
      <c r="O143" s="181"/>
      <c r="P143" s="181"/>
      <c r="Q143" s="181"/>
      <c r="R143" s="181"/>
      <c r="S143" s="181"/>
      <c r="T143" s="181"/>
      <c r="U143" s="181"/>
      <c r="V143" s="181"/>
      <c r="W143" s="181"/>
      <c r="X143" s="181"/>
    </row>
    <row r="144" spans="1:24" x14ac:dyDescent="0.25">
      <c r="A144" s="181"/>
      <c r="B144" s="181"/>
      <c r="C144" s="181"/>
      <c r="D144" s="181"/>
      <c r="E144" s="181"/>
      <c r="F144" s="181"/>
      <c r="G144" s="181"/>
      <c r="H144" s="181"/>
      <c r="I144" s="181"/>
      <c r="J144" s="181"/>
      <c r="K144" s="181"/>
      <c r="L144" s="181"/>
      <c r="M144" s="181"/>
      <c r="N144" s="181"/>
      <c r="O144" s="181"/>
      <c r="P144" s="181"/>
      <c r="Q144" s="181"/>
      <c r="R144" s="181"/>
      <c r="S144" s="181"/>
      <c r="T144" s="181"/>
      <c r="U144" s="181"/>
      <c r="V144" s="181"/>
      <c r="W144" s="181"/>
      <c r="X144" s="181"/>
    </row>
    <row r="145" spans="1:24" x14ac:dyDescent="0.25">
      <c r="A145" s="181"/>
      <c r="B145" s="181"/>
      <c r="C145" s="181"/>
      <c r="D145" s="181"/>
      <c r="E145" s="181"/>
      <c r="F145" s="181"/>
      <c r="G145" s="181"/>
      <c r="H145" s="181"/>
      <c r="I145" s="181"/>
      <c r="J145" s="181"/>
      <c r="K145" s="181"/>
      <c r="L145" s="181"/>
      <c r="M145" s="181"/>
      <c r="N145" s="181"/>
      <c r="O145" s="181"/>
      <c r="P145" s="181"/>
      <c r="Q145" s="181"/>
      <c r="R145" s="181"/>
      <c r="S145" s="181"/>
      <c r="T145" s="181"/>
      <c r="U145" s="181"/>
      <c r="V145" s="181"/>
      <c r="W145" s="181"/>
      <c r="X145" s="181"/>
    </row>
    <row r="146" spans="1:24" x14ac:dyDescent="0.25">
      <c r="A146" s="181"/>
      <c r="B146" s="181"/>
      <c r="C146" s="181"/>
      <c r="D146" s="181"/>
      <c r="E146" s="181"/>
      <c r="F146" s="181"/>
      <c r="G146" s="181"/>
      <c r="H146" s="181"/>
      <c r="I146" s="181"/>
      <c r="J146" s="181"/>
      <c r="K146" s="181"/>
      <c r="L146" s="181"/>
      <c r="M146" s="181"/>
      <c r="N146" s="181"/>
      <c r="O146" s="181"/>
      <c r="P146" s="181"/>
      <c r="Q146" s="181"/>
      <c r="R146" s="181"/>
      <c r="S146" s="181"/>
      <c r="T146" s="181"/>
      <c r="U146" s="181"/>
      <c r="V146" s="181"/>
      <c r="W146" s="181"/>
      <c r="X146" s="181"/>
    </row>
    <row r="147" spans="1:24" x14ac:dyDescent="0.25">
      <c r="A147" s="181"/>
      <c r="B147" s="181"/>
      <c r="C147" s="181"/>
      <c r="D147" s="181"/>
      <c r="E147" s="181"/>
      <c r="F147" s="181"/>
      <c r="G147" s="181"/>
      <c r="H147" s="181"/>
      <c r="I147" s="181"/>
      <c r="J147" s="181"/>
      <c r="K147" s="181"/>
      <c r="L147" s="181"/>
      <c r="M147" s="181"/>
      <c r="N147" s="181"/>
      <c r="O147" s="181"/>
      <c r="P147" s="181"/>
      <c r="Q147" s="181"/>
      <c r="R147" s="181"/>
      <c r="S147" s="181"/>
      <c r="T147" s="181"/>
      <c r="U147" s="181"/>
      <c r="V147" s="181"/>
      <c r="W147" s="181"/>
      <c r="X147" s="181"/>
    </row>
    <row r="148" spans="1:24" x14ac:dyDescent="0.25">
      <c r="A148" s="181"/>
      <c r="B148" s="181"/>
      <c r="C148" s="181"/>
      <c r="D148" s="181"/>
      <c r="E148" s="181"/>
      <c r="F148" s="181"/>
      <c r="G148" s="181"/>
      <c r="H148" s="181"/>
      <c r="I148" s="181"/>
      <c r="J148" s="181"/>
      <c r="K148" s="181"/>
      <c r="L148" s="181"/>
      <c r="M148" s="181"/>
      <c r="N148" s="181"/>
      <c r="O148" s="181"/>
      <c r="P148" s="181"/>
      <c r="Q148" s="181"/>
      <c r="R148" s="181"/>
      <c r="S148" s="181"/>
      <c r="T148" s="181"/>
      <c r="U148" s="181"/>
      <c r="V148" s="181"/>
      <c r="W148" s="181"/>
      <c r="X148" s="181"/>
    </row>
    <row r="149" spans="1:24" x14ac:dyDescent="0.25">
      <c r="A149" s="181"/>
      <c r="B149" s="181"/>
      <c r="C149" s="181"/>
      <c r="D149" s="181"/>
      <c r="E149" s="181"/>
      <c r="F149" s="181"/>
      <c r="G149" s="181"/>
      <c r="H149" s="181"/>
      <c r="I149" s="181"/>
      <c r="J149" s="181"/>
      <c r="K149" s="181"/>
      <c r="L149" s="181"/>
      <c r="M149" s="181"/>
      <c r="N149" s="181"/>
      <c r="O149" s="181"/>
      <c r="P149" s="181"/>
      <c r="Q149" s="181"/>
      <c r="R149" s="181"/>
      <c r="S149" s="181"/>
      <c r="T149" s="181"/>
      <c r="U149" s="181"/>
      <c r="V149" s="181"/>
      <c r="W149" s="181"/>
      <c r="X149" s="181"/>
    </row>
  </sheetData>
  <printOptions horizontalCentered="1" verticalCentered="1"/>
  <pageMargins left="0.62992125984251968" right="0.62992125984251968" top="0" bottom="0" header="0.31496062992125984" footer="0.31496062992125984"/>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22"/>
  <sheetViews>
    <sheetView showGridLines="0" zoomScale="90" zoomScaleNormal="90" workbookViewId="0">
      <selection activeCell="D11" sqref="D11"/>
    </sheetView>
  </sheetViews>
  <sheetFormatPr defaultColWidth="6.85546875" defaultRowHeight="12.75" x14ac:dyDescent="0.25"/>
  <cols>
    <col min="1" max="1" width="6.5703125" style="40" customWidth="1"/>
    <col min="2" max="2" width="19.5703125" style="30" bestFit="1" customWidth="1"/>
    <col min="3" max="6" width="13.5703125" style="30" customWidth="1"/>
    <col min="7" max="16384" width="6.85546875" style="30"/>
  </cols>
  <sheetData>
    <row r="1" spans="1:10" ht="18.75" x14ac:dyDescent="0.2">
      <c r="A1" s="340" t="s">
        <v>45</v>
      </c>
      <c r="B1" s="340"/>
      <c r="C1" s="340"/>
      <c r="D1" s="340"/>
      <c r="E1" s="340"/>
      <c r="F1" s="340"/>
      <c r="J1" s="176"/>
    </row>
    <row r="2" spans="1:10" ht="13.5" thickBot="1" x14ac:dyDescent="0.25">
      <c r="C2" s="41"/>
      <c r="D2" s="46"/>
      <c r="E2" s="42"/>
      <c r="F2" s="46" t="s">
        <v>0</v>
      </c>
      <c r="J2" s="176"/>
    </row>
    <row r="3" spans="1:10" ht="70.5" customHeight="1" x14ac:dyDescent="0.2">
      <c r="A3" s="104" t="s">
        <v>14</v>
      </c>
      <c r="B3" s="192" t="s">
        <v>40</v>
      </c>
      <c r="C3" s="192" t="s">
        <v>41</v>
      </c>
      <c r="D3" s="192" t="s">
        <v>42</v>
      </c>
      <c r="E3" s="192" t="s">
        <v>43</v>
      </c>
      <c r="F3" s="105" t="s">
        <v>44</v>
      </c>
      <c r="J3" s="176"/>
    </row>
    <row r="4" spans="1:10" x14ac:dyDescent="0.25">
      <c r="A4" s="107"/>
      <c r="B4" s="108" t="s">
        <v>46</v>
      </c>
      <c r="C4" s="230">
        <f>'[2]Табела 2'!C5</f>
        <v>9627926</v>
      </c>
      <c r="D4" s="230">
        <f>'[2]Табела 2'!D5</f>
        <v>2197618</v>
      </c>
      <c r="E4" s="230">
        <f>'[2]Табела 2'!E5</f>
        <v>6981790</v>
      </c>
      <c r="F4" s="231">
        <f>'[2]Табела 2'!F5</f>
        <v>2646136</v>
      </c>
      <c r="G4" s="42"/>
    </row>
    <row r="5" spans="1:10" x14ac:dyDescent="0.25">
      <c r="A5" s="109">
        <v>1</v>
      </c>
      <c r="B5" s="44" t="s">
        <v>6</v>
      </c>
      <c r="C5" s="232">
        <f>'[2]Табела 2'!C6</f>
        <v>911313</v>
      </c>
      <c r="D5" s="232">
        <f>'[2]Табела 2'!D6</f>
        <v>353309</v>
      </c>
      <c r="E5" s="232">
        <f>'[2]Табела 2'!E6</f>
        <v>626194</v>
      </c>
      <c r="F5" s="233">
        <f>'[2]Табела 2'!F6</f>
        <v>285119</v>
      </c>
      <c r="G5" s="42"/>
    </row>
    <row r="6" spans="1:10" x14ac:dyDescent="0.25">
      <c r="A6" s="109">
        <v>2</v>
      </c>
      <c r="B6" s="44" t="s">
        <v>1</v>
      </c>
      <c r="C6" s="43">
        <f>'[2]Табела 2'!C7</f>
        <v>1332869</v>
      </c>
      <c r="D6" s="43">
        <f>'[2]Табела 2'!D7</f>
        <v>406855</v>
      </c>
      <c r="E6" s="43">
        <f>'[2]Табела 2'!E7</f>
        <v>962498</v>
      </c>
      <c r="F6" s="234">
        <f>'[2]Табела 2'!F7</f>
        <v>370371</v>
      </c>
      <c r="G6" s="42"/>
    </row>
    <row r="7" spans="1:10" x14ac:dyDescent="0.25">
      <c r="A7" s="109">
        <v>3</v>
      </c>
      <c r="B7" s="44" t="s">
        <v>2</v>
      </c>
      <c r="C7" s="43">
        <f>'[2]Табела 2'!C8</f>
        <v>941572</v>
      </c>
      <c r="D7" s="43">
        <f>'[2]Табела 2'!D8</f>
        <v>60487</v>
      </c>
      <c r="E7" s="43">
        <f>'[2]Табела 2'!E8</f>
        <v>736292</v>
      </c>
      <c r="F7" s="233">
        <f>'[2]Табела 2'!F8</f>
        <v>205280</v>
      </c>
      <c r="G7" s="42"/>
    </row>
    <row r="8" spans="1:10" x14ac:dyDescent="0.25">
      <c r="A8" s="109">
        <v>4</v>
      </c>
      <c r="B8" s="44" t="s">
        <v>3</v>
      </c>
      <c r="C8" s="43">
        <f>'[2]Табела 2'!C9</f>
        <v>807699</v>
      </c>
      <c r="D8" s="43">
        <f>'[2]Табела 2'!D9</f>
        <v>81640</v>
      </c>
      <c r="E8" s="43">
        <f>'[2]Табела 2'!E9</f>
        <v>560495</v>
      </c>
      <c r="F8" s="233">
        <f>'[2]Табела 2'!F9</f>
        <v>247204</v>
      </c>
      <c r="G8" s="42"/>
    </row>
    <row r="9" spans="1:10" x14ac:dyDescent="0.25">
      <c r="A9" s="109">
        <v>5</v>
      </c>
      <c r="B9" s="44" t="s">
        <v>4</v>
      </c>
      <c r="C9" s="43">
        <f>'[2]Табела 2'!C10</f>
        <v>1124298</v>
      </c>
      <c r="D9" s="43">
        <f>'[2]Табела 2'!D10</f>
        <v>364355</v>
      </c>
      <c r="E9" s="43">
        <f>'[2]Табела 2'!E10</f>
        <v>791974</v>
      </c>
      <c r="F9" s="233">
        <f>'[2]Табела 2'!F10</f>
        <v>332324</v>
      </c>
      <c r="G9" s="42"/>
    </row>
    <row r="10" spans="1:10" x14ac:dyDescent="0.25">
      <c r="A10" s="109">
        <v>6</v>
      </c>
      <c r="B10" s="44" t="s">
        <v>17</v>
      </c>
      <c r="C10" s="43">
        <f>'[2]Табела 2'!C11</f>
        <v>848348</v>
      </c>
      <c r="D10" s="43">
        <f>'[2]Табела 2'!D11</f>
        <v>440360</v>
      </c>
      <c r="E10" s="43">
        <f>'[2]Табела 2'!E11</f>
        <v>605996</v>
      </c>
      <c r="F10" s="233">
        <f>'[2]Табела 2'!F11</f>
        <v>242352</v>
      </c>
      <c r="G10" s="42"/>
    </row>
    <row r="11" spans="1:10" x14ac:dyDescent="0.25">
      <c r="A11" s="109">
        <v>7</v>
      </c>
      <c r="B11" s="44" t="s">
        <v>255</v>
      </c>
      <c r="C11" s="43">
        <f>'[2]Табела 2'!C12</f>
        <v>317968</v>
      </c>
      <c r="D11" s="43">
        <f>'[2]Табела 2'!D12</f>
        <v>12813</v>
      </c>
      <c r="E11" s="43">
        <f>'[2]Табела 2'!E12</f>
        <v>225166</v>
      </c>
      <c r="F11" s="233">
        <f>'[2]Табела 2'!F12</f>
        <v>92802</v>
      </c>
      <c r="G11" s="42"/>
    </row>
    <row r="12" spans="1:10" x14ac:dyDescent="0.25">
      <c r="A12" s="109">
        <v>8</v>
      </c>
      <c r="B12" s="44" t="s">
        <v>18</v>
      </c>
      <c r="C12" s="43">
        <f>'[2]Табела 2'!C13</f>
        <v>1023456</v>
      </c>
      <c r="D12" s="43">
        <f>'[2]Табела 2'!D13</f>
        <v>143125</v>
      </c>
      <c r="E12" s="43">
        <f>'[2]Табела 2'!E13</f>
        <v>760079</v>
      </c>
      <c r="F12" s="233">
        <f>'[2]Табела 2'!F13</f>
        <v>263377</v>
      </c>
      <c r="G12" s="42"/>
    </row>
    <row r="13" spans="1:10" x14ac:dyDescent="0.25">
      <c r="A13" s="109">
        <v>9</v>
      </c>
      <c r="B13" s="44" t="s">
        <v>47</v>
      </c>
      <c r="C13" s="43">
        <f>'[2]Табела 2'!C14</f>
        <v>658248</v>
      </c>
      <c r="D13" s="43">
        <f>'[2]Табела 2'!D14</f>
        <v>79675</v>
      </c>
      <c r="E13" s="43">
        <f>'[2]Табела 2'!E14</f>
        <v>476200</v>
      </c>
      <c r="F13" s="234">
        <f>'[2]Табела 2'!F14</f>
        <v>182048</v>
      </c>
      <c r="G13" s="42"/>
    </row>
    <row r="14" spans="1:10" x14ac:dyDescent="0.25">
      <c r="A14" s="109">
        <v>10</v>
      </c>
      <c r="B14" s="44" t="s">
        <v>10</v>
      </c>
      <c r="C14" s="43">
        <f>'[2]Табела 2'!C15</f>
        <v>991893</v>
      </c>
      <c r="D14" s="43">
        <f>'[2]Табела 2'!D15</f>
        <v>215650</v>
      </c>
      <c r="E14" s="43">
        <f>'[2]Табела 2'!E15</f>
        <v>743972</v>
      </c>
      <c r="F14" s="233">
        <f>'[2]Табела 2'!F15</f>
        <v>247921</v>
      </c>
      <c r="G14" s="42"/>
    </row>
    <row r="15" spans="1:10" x14ac:dyDescent="0.25">
      <c r="A15" s="109">
        <v>11</v>
      </c>
      <c r="B15" s="44" t="s">
        <v>20</v>
      </c>
      <c r="C15" s="43">
        <f>'[2]Табела 2'!C16</f>
        <v>670262</v>
      </c>
      <c r="D15" s="43">
        <f>'[2]Табела 2'!D16</f>
        <v>39349</v>
      </c>
      <c r="E15" s="43">
        <f>'[2]Табела 2'!E16</f>
        <v>492924</v>
      </c>
      <c r="F15" s="234">
        <f>'[2]Табела 2'!F16</f>
        <v>177338</v>
      </c>
      <c r="G15" s="42"/>
    </row>
    <row r="16" spans="1:10" x14ac:dyDescent="0.25">
      <c r="A16" s="107"/>
      <c r="B16" s="108" t="s">
        <v>48</v>
      </c>
      <c r="C16" s="230">
        <f>'[2]Табела 2'!C17</f>
        <v>2001774</v>
      </c>
      <c r="D16" s="230">
        <f>'[2]Табела 2'!D17</f>
        <v>69968</v>
      </c>
      <c r="E16" s="230">
        <f>'[2]Табела 2'!E17</f>
        <v>1403796</v>
      </c>
      <c r="F16" s="231">
        <f>'[2]Табела 2'!F17</f>
        <v>597978</v>
      </c>
      <c r="G16" s="42"/>
    </row>
    <row r="17" spans="1:7" x14ac:dyDescent="0.25">
      <c r="A17" s="109">
        <v>12</v>
      </c>
      <c r="B17" s="44" t="s">
        <v>256</v>
      </c>
      <c r="C17" s="43">
        <f>'[2]Табела 2'!C18</f>
        <v>688282</v>
      </c>
      <c r="D17" s="43">
        <f>'[2]Табела 2'!D18</f>
        <v>2374</v>
      </c>
      <c r="E17" s="43">
        <f>'[2]Табела 2'!E18</f>
        <v>445628</v>
      </c>
      <c r="F17" s="233">
        <f>'[2]Табела 2'!F18</f>
        <v>242654</v>
      </c>
      <c r="G17" s="42"/>
    </row>
    <row r="18" spans="1:7" x14ac:dyDescent="0.25">
      <c r="A18" s="109">
        <v>13</v>
      </c>
      <c r="B18" s="44" t="s">
        <v>36</v>
      </c>
      <c r="C18" s="43">
        <f>'[2]Табела 2'!C19</f>
        <v>518447</v>
      </c>
      <c r="D18" s="43">
        <f>'[2]Табела 2'!D19</f>
        <v>41453</v>
      </c>
      <c r="E18" s="43">
        <f>'[2]Табела 2'!E19</f>
        <v>409823</v>
      </c>
      <c r="F18" s="233">
        <f>'[2]Табела 2'!F19</f>
        <v>108624</v>
      </c>
      <c r="G18" s="42"/>
    </row>
    <row r="19" spans="1:7" x14ac:dyDescent="0.25">
      <c r="A19" s="109">
        <v>14</v>
      </c>
      <c r="B19" s="44" t="s">
        <v>37</v>
      </c>
      <c r="C19" s="43">
        <f>'[2]Табела 2'!C20</f>
        <v>348206</v>
      </c>
      <c r="D19" s="43">
        <f>'[2]Табела 2'!D20</f>
        <v>25286</v>
      </c>
      <c r="E19" s="43">
        <f>'[2]Табела 2'!E20</f>
        <v>286946</v>
      </c>
      <c r="F19" s="233">
        <f>'[2]Табела 2'!F20</f>
        <v>61260</v>
      </c>
      <c r="G19" s="42"/>
    </row>
    <row r="20" spans="1:7" x14ac:dyDescent="0.25">
      <c r="A20" s="109">
        <v>15</v>
      </c>
      <c r="B20" s="44" t="s">
        <v>38</v>
      </c>
      <c r="C20" s="43">
        <f>'[2]Табела 2'!C21</f>
        <v>247416</v>
      </c>
      <c r="D20" s="43">
        <f>'[2]Табела 2'!D21</f>
        <v>275</v>
      </c>
      <c r="E20" s="43">
        <f>'[2]Табела 2'!E21</f>
        <v>111090</v>
      </c>
      <c r="F20" s="233">
        <f>'[2]Табела 2'!F21</f>
        <v>136326</v>
      </c>
      <c r="G20" s="42"/>
    </row>
    <row r="21" spans="1:7" x14ac:dyDescent="0.25">
      <c r="A21" s="109">
        <v>16</v>
      </c>
      <c r="B21" s="160" t="s">
        <v>39</v>
      </c>
      <c r="C21" s="182">
        <f>'[2]Табела 2'!C23</f>
        <v>199423</v>
      </c>
      <c r="D21" s="182">
        <f>'[2]Табела 2'!D23</f>
        <v>580</v>
      </c>
      <c r="E21" s="182">
        <f>'[2]Табела 2'!E23</f>
        <v>150309</v>
      </c>
      <c r="F21" s="235">
        <f>'[2]Табела 2'!F23</f>
        <v>49114</v>
      </c>
      <c r="G21" s="42"/>
    </row>
    <row r="22" spans="1:7" ht="13.5" thickBot="1" x14ac:dyDescent="0.3">
      <c r="A22" s="110"/>
      <c r="B22" s="111" t="s">
        <v>21</v>
      </c>
      <c r="C22" s="236">
        <f>'[2]Табела 2'!C24</f>
        <v>11629700</v>
      </c>
      <c r="D22" s="236">
        <f>'[2]Табела 2'!D24</f>
        <v>2267586</v>
      </c>
      <c r="E22" s="236">
        <f>'[2]Табела 2'!E24</f>
        <v>8385586</v>
      </c>
      <c r="F22" s="237">
        <f>'[2]Табела 2'!F24</f>
        <v>3244114</v>
      </c>
      <c r="G22" s="42"/>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activeCell="D13" sqref="D13"/>
    </sheetView>
  </sheetViews>
  <sheetFormatPr defaultColWidth="9.140625" defaultRowHeight="12.75" x14ac:dyDescent="0.2"/>
  <cols>
    <col min="1" max="1" width="8.28515625" style="45" customWidth="1"/>
    <col min="2" max="2" width="42.140625" style="45" customWidth="1"/>
    <col min="3" max="6" width="15" style="10" customWidth="1"/>
    <col min="7" max="16384" width="9.140625" style="10"/>
  </cols>
  <sheetData>
    <row r="1" spans="1:7" ht="32.25" customHeight="1" x14ac:dyDescent="0.3">
      <c r="A1" s="356" t="s">
        <v>50</v>
      </c>
      <c r="B1" s="356"/>
      <c r="C1" s="356"/>
      <c r="D1" s="356"/>
      <c r="E1" s="356"/>
      <c r="F1" s="356"/>
    </row>
    <row r="2" spans="1:7" ht="13.5" thickBot="1" x14ac:dyDescent="0.25">
      <c r="E2" s="46"/>
      <c r="F2" s="46" t="s">
        <v>0</v>
      </c>
    </row>
    <row r="3" spans="1:7" ht="55.5" customHeight="1" x14ac:dyDescent="0.2">
      <c r="A3" s="198" t="s">
        <v>30</v>
      </c>
      <c r="B3" s="199" t="s">
        <v>51</v>
      </c>
      <c r="C3" s="188" t="s">
        <v>41</v>
      </c>
      <c r="D3" s="188" t="s">
        <v>52</v>
      </c>
      <c r="E3" s="188" t="s">
        <v>43</v>
      </c>
      <c r="F3" s="49" t="s">
        <v>44</v>
      </c>
    </row>
    <row r="4" spans="1:7" ht="15" customHeight="1" x14ac:dyDescent="0.2">
      <c r="A4" s="50">
        <v>1</v>
      </c>
      <c r="B4" s="48" t="s">
        <v>22</v>
      </c>
      <c r="C4" s="151">
        <f>'[3]Табела 3.'!C5</f>
        <v>647100</v>
      </c>
      <c r="D4" s="151">
        <f>'[3]Табела 3.'!D5</f>
        <v>40699</v>
      </c>
      <c r="E4" s="151">
        <f>'[3]Табела 3.'!E5</f>
        <v>475793</v>
      </c>
      <c r="F4" s="250">
        <f>'[3]Табела 3.'!F5</f>
        <v>171307</v>
      </c>
      <c r="G4" s="47"/>
    </row>
    <row r="5" spans="1:7" ht="15" customHeight="1" x14ac:dyDescent="0.2">
      <c r="A5" s="50">
        <v>2</v>
      </c>
      <c r="B5" s="48" t="s">
        <v>238</v>
      </c>
      <c r="C5" s="151">
        <f>'[3]Табела 3.'!C6</f>
        <v>405009</v>
      </c>
      <c r="D5" s="151">
        <f>'[3]Табела 3.'!D6</f>
        <v>34358</v>
      </c>
      <c r="E5" s="151">
        <f>'[3]Табела 3.'!E6</f>
        <v>308110</v>
      </c>
      <c r="F5" s="250">
        <f>'[3]Табела 3.'!F6</f>
        <v>96899</v>
      </c>
      <c r="G5" s="47"/>
    </row>
    <row r="6" spans="1:7" ht="15" customHeight="1" x14ac:dyDescent="0.2">
      <c r="A6" s="50">
        <v>3</v>
      </c>
      <c r="B6" s="48" t="s">
        <v>242</v>
      </c>
      <c r="C6" s="251">
        <f>'[3]Табела 3.'!C7</f>
        <v>890288</v>
      </c>
      <c r="D6" s="151">
        <f>'[3]Табела 3.'!D7</f>
        <v>109128</v>
      </c>
      <c r="E6" s="151">
        <f>'[3]Табела 3.'!E7</f>
        <v>651835</v>
      </c>
      <c r="F6" s="250">
        <f>'[3]Табела 3.'!F7</f>
        <v>238453</v>
      </c>
      <c r="G6" s="47"/>
    </row>
    <row r="7" spans="1:7" ht="15" customHeight="1" x14ac:dyDescent="0.2">
      <c r="A7" s="50">
        <v>4</v>
      </c>
      <c r="B7" s="48" t="s">
        <v>23</v>
      </c>
      <c r="C7" s="251">
        <f>'[3]Табела 3.'!C8</f>
        <v>0</v>
      </c>
      <c r="D7" s="151">
        <f>'[3]Табела 3.'!D8</f>
        <v>0</v>
      </c>
      <c r="E7" s="151">
        <f>'[3]Табела 3.'!E8</f>
        <v>0</v>
      </c>
      <c r="F7" s="250">
        <f>'[3]Табела 3.'!F8</f>
        <v>0</v>
      </c>
      <c r="G7" s="47"/>
    </row>
    <row r="8" spans="1:7" ht="15" customHeight="1" x14ac:dyDescent="0.2">
      <c r="A8" s="50">
        <v>5</v>
      </c>
      <c r="B8" s="48" t="s">
        <v>239</v>
      </c>
      <c r="C8" s="251">
        <f>'[3]Табела 3.'!C9</f>
        <v>88367</v>
      </c>
      <c r="D8" s="151">
        <f>'[3]Табела 3.'!D9</f>
        <v>81115</v>
      </c>
      <c r="E8" s="151">
        <f>'[3]Табела 3.'!E9</f>
        <v>66237</v>
      </c>
      <c r="F8" s="250">
        <f>'[3]Табела 3.'!F9</f>
        <v>22130</v>
      </c>
      <c r="G8" s="47"/>
    </row>
    <row r="9" spans="1:7" ht="15" customHeight="1" x14ac:dyDescent="0.2">
      <c r="A9" s="50">
        <v>6</v>
      </c>
      <c r="B9" s="48" t="s">
        <v>24</v>
      </c>
      <c r="C9" s="251">
        <f>'[3]Табела 3.'!C10</f>
        <v>1673</v>
      </c>
      <c r="D9" s="151">
        <f>'[3]Табела 3.'!D10</f>
        <v>543</v>
      </c>
      <c r="E9" s="151">
        <f>'[3]Табела 3.'!E10</f>
        <v>1308</v>
      </c>
      <c r="F9" s="250">
        <f>'[3]Табела 3.'!F10</f>
        <v>365</v>
      </c>
      <c r="G9" s="47"/>
    </row>
    <row r="10" spans="1:7" ht="15" customHeight="1" x14ac:dyDescent="0.2">
      <c r="A10" s="50">
        <v>7</v>
      </c>
      <c r="B10" s="48" t="s">
        <v>243</v>
      </c>
      <c r="C10" s="251">
        <f>'[3]Табела 3.'!C11</f>
        <v>90412</v>
      </c>
      <c r="D10" s="151">
        <f>'[3]Табела 3.'!D11</f>
        <v>48344</v>
      </c>
      <c r="E10" s="151">
        <f>'[3]Табела 3.'!E11</f>
        <v>66435</v>
      </c>
      <c r="F10" s="250">
        <f>'[3]Табела 3.'!F11</f>
        <v>23977</v>
      </c>
      <c r="G10" s="47"/>
    </row>
    <row r="11" spans="1:7" ht="15" customHeight="1" x14ac:dyDescent="0.2">
      <c r="A11" s="50">
        <v>8</v>
      </c>
      <c r="B11" s="48" t="s">
        <v>247</v>
      </c>
      <c r="C11" s="251">
        <f>'[3]Табела 3.'!C12</f>
        <v>758584</v>
      </c>
      <c r="D11" s="151">
        <f>'[3]Табела 3.'!D12</f>
        <v>423931</v>
      </c>
      <c r="E11" s="151">
        <f>'[3]Табела 3.'!E12</f>
        <v>543953</v>
      </c>
      <c r="F11" s="250">
        <f>'[3]Табела 3.'!F12</f>
        <v>214631</v>
      </c>
      <c r="G11" s="47"/>
    </row>
    <row r="12" spans="1:7" ht="15" customHeight="1" x14ac:dyDescent="0.2">
      <c r="A12" s="50">
        <v>9</v>
      </c>
      <c r="B12" s="48" t="s">
        <v>249</v>
      </c>
      <c r="C12" s="251">
        <f>'[3]Табела 3.'!C13</f>
        <v>1408342</v>
      </c>
      <c r="D12" s="151">
        <f>'[3]Табела 3.'!D13</f>
        <v>582663</v>
      </c>
      <c r="E12" s="151">
        <f>'[3]Табела 3.'!E13</f>
        <v>978923</v>
      </c>
      <c r="F12" s="250">
        <f>'[3]Табела 3.'!F13</f>
        <v>429419</v>
      </c>
      <c r="G12" s="47"/>
    </row>
    <row r="13" spans="1:7" ht="28.5" customHeight="1" x14ac:dyDescent="0.2">
      <c r="A13" s="50">
        <v>10</v>
      </c>
      <c r="B13" s="44" t="s">
        <v>250</v>
      </c>
      <c r="C13" s="251">
        <f>'[3]Табела 3.'!C14</f>
        <v>4836286</v>
      </c>
      <c r="D13" s="151">
        <f>'[3]Табела 3.'!D14</f>
        <v>636814</v>
      </c>
      <c r="E13" s="144">
        <f>'[3]Табела 3.'!E14</f>
        <v>3532528</v>
      </c>
      <c r="F13" s="250">
        <f>'[3]Табела 3.'!F14</f>
        <v>1303758</v>
      </c>
      <c r="G13" s="47"/>
    </row>
    <row r="14" spans="1:7" ht="15" customHeight="1" x14ac:dyDescent="0.2">
      <c r="A14" s="50">
        <v>11</v>
      </c>
      <c r="B14" s="48" t="s">
        <v>240</v>
      </c>
      <c r="C14" s="251">
        <f>'[3]Табела 3.'!C15</f>
        <v>19106</v>
      </c>
      <c r="D14" s="151">
        <f>'[3]Табела 3.'!D15</f>
        <v>9493</v>
      </c>
      <c r="E14" s="151">
        <f>'[3]Табела 3.'!E15</f>
        <v>14330</v>
      </c>
      <c r="F14" s="250">
        <f>'[3]Табела 3.'!F15</f>
        <v>4776</v>
      </c>
      <c r="G14" s="47"/>
    </row>
    <row r="15" spans="1:7" ht="15" customHeight="1" x14ac:dyDescent="0.2">
      <c r="A15" s="50">
        <v>12</v>
      </c>
      <c r="B15" s="48" t="s">
        <v>25</v>
      </c>
      <c r="C15" s="251">
        <f>'[3]Табела 3.'!C16</f>
        <v>3418</v>
      </c>
      <c r="D15" s="151">
        <f>'[3]Табела 3.'!D16</f>
        <v>602</v>
      </c>
      <c r="E15" s="151">
        <f>'[3]Табела 3.'!E16</f>
        <v>2600</v>
      </c>
      <c r="F15" s="250">
        <f>'[3]Табела 3.'!F16</f>
        <v>818</v>
      </c>
      <c r="G15" s="47"/>
    </row>
    <row r="16" spans="1:7" ht="15" customHeight="1" x14ac:dyDescent="0.2">
      <c r="A16" s="50">
        <v>13</v>
      </c>
      <c r="B16" s="48" t="s">
        <v>26</v>
      </c>
      <c r="C16" s="251">
        <f>'[3]Табела 3.'!C17</f>
        <v>252424</v>
      </c>
      <c r="D16" s="151">
        <f>'[3]Табела 3.'!D17</f>
        <v>157974</v>
      </c>
      <c r="E16" s="151">
        <f>'[3]Табела 3.'!E17</f>
        <v>189929</v>
      </c>
      <c r="F16" s="250">
        <f>'[3]Табела 3.'!F17</f>
        <v>62495</v>
      </c>
      <c r="G16" s="47"/>
    </row>
    <row r="17" spans="1:7" ht="15" customHeight="1" x14ac:dyDescent="0.2">
      <c r="A17" s="50">
        <v>14</v>
      </c>
      <c r="B17" s="48" t="s">
        <v>27</v>
      </c>
      <c r="C17" s="251">
        <f>'[3]Табела 3.'!C18</f>
        <v>9525</v>
      </c>
      <c r="D17" s="151">
        <f>'[3]Табела 3.'!D18</f>
        <v>8218</v>
      </c>
      <c r="E17" s="151">
        <f>'[3]Табела 3.'!E18</f>
        <v>5625</v>
      </c>
      <c r="F17" s="250">
        <f>'[3]Табела 3.'!F18</f>
        <v>3900</v>
      </c>
      <c r="G17" s="47"/>
    </row>
    <row r="18" spans="1:7" ht="15" customHeight="1" x14ac:dyDescent="0.2">
      <c r="A18" s="50">
        <v>15</v>
      </c>
      <c r="B18" s="48" t="s">
        <v>28</v>
      </c>
      <c r="C18" s="251">
        <f>'[3]Табела 3.'!C19</f>
        <v>269</v>
      </c>
      <c r="D18" s="151">
        <f>'[3]Табела 3.'!D19</f>
        <v>174</v>
      </c>
      <c r="E18" s="151">
        <f>'[3]Табела 3.'!E19</f>
        <v>207</v>
      </c>
      <c r="F18" s="250">
        <f>'[3]Табела 3.'!F19</f>
        <v>62</v>
      </c>
      <c r="G18" s="47"/>
    </row>
    <row r="19" spans="1:7" ht="15" customHeight="1" x14ac:dyDescent="0.2">
      <c r="A19" s="50">
        <v>16</v>
      </c>
      <c r="B19" s="48" t="s">
        <v>29</v>
      </c>
      <c r="C19" s="251">
        <f>'[3]Табела 3.'!C20</f>
        <v>69169</v>
      </c>
      <c r="D19" s="151">
        <f>'[3]Табела 3.'!D20</f>
        <v>61198</v>
      </c>
      <c r="E19" s="151">
        <f>'[3]Табела 3.'!E20</f>
        <v>52660</v>
      </c>
      <c r="F19" s="250">
        <f>'[3]Табела 3.'!F20</f>
        <v>16509</v>
      </c>
      <c r="G19" s="47"/>
    </row>
    <row r="20" spans="1:7" ht="15" customHeight="1" x14ac:dyDescent="0.2">
      <c r="A20" s="50">
        <v>17</v>
      </c>
      <c r="B20" s="48" t="s">
        <v>49</v>
      </c>
      <c r="C20" s="151">
        <f>'[3]Табела 3.'!C21</f>
        <v>5</v>
      </c>
      <c r="D20" s="151">
        <f>'[3]Табела 3.'!D21</f>
        <v>0</v>
      </c>
      <c r="E20" s="151">
        <f>'[3]Табела 3.'!E21</f>
        <v>2</v>
      </c>
      <c r="F20" s="250">
        <f>'[3]Табела 3.'!F21</f>
        <v>3</v>
      </c>
      <c r="G20" s="47"/>
    </row>
    <row r="21" spans="1:7" ht="15" customHeight="1" x14ac:dyDescent="0.2">
      <c r="A21" s="50">
        <v>18</v>
      </c>
      <c r="B21" s="48" t="s">
        <v>241</v>
      </c>
      <c r="C21" s="151">
        <f>'[3]Табела 3.'!C22</f>
        <v>147949</v>
      </c>
      <c r="D21" s="151">
        <f>'[3]Табела 3.'!D22</f>
        <v>2364</v>
      </c>
      <c r="E21" s="151">
        <f>'[3]Табела 3.'!E22</f>
        <v>91315</v>
      </c>
      <c r="F21" s="250">
        <f>'[3]Табела 3.'!F22</f>
        <v>56634</v>
      </c>
      <c r="G21" s="47"/>
    </row>
    <row r="22" spans="1:7" ht="15" customHeight="1" x14ac:dyDescent="0.2">
      <c r="A22" s="50">
        <v>19</v>
      </c>
      <c r="B22" s="48" t="s">
        <v>31</v>
      </c>
      <c r="C22" s="151">
        <f>'[3]Табела 3.'!C23</f>
        <v>1618576</v>
      </c>
      <c r="D22" s="151">
        <f>'[3]Табела 3.'!D23</f>
        <v>68557</v>
      </c>
      <c r="E22" s="151">
        <f>'[3]Табела 3.'!E23</f>
        <v>1191065</v>
      </c>
      <c r="F22" s="250">
        <f>'[3]Табела 3.'!F23</f>
        <v>427511</v>
      </c>
      <c r="G22" s="47"/>
    </row>
    <row r="23" spans="1:7" ht="15" customHeight="1" x14ac:dyDescent="0.2">
      <c r="A23" s="136">
        <v>20</v>
      </c>
      <c r="B23" s="137" t="s">
        <v>32</v>
      </c>
      <c r="C23" s="252">
        <f>'[3]Табела 3.'!C24</f>
        <v>0</v>
      </c>
      <c r="D23" s="252">
        <f>'[3]Табела 3.'!D24</f>
        <v>0</v>
      </c>
      <c r="E23" s="151">
        <f>'[3]Табела 3.'!E24</f>
        <v>0</v>
      </c>
      <c r="F23" s="253">
        <f>'[3]Табела 3.'!F24</f>
        <v>0</v>
      </c>
      <c r="G23" s="47"/>
    </row>
    <row r="24" spans="1:7" ht="25.5" customHeight="1" x14ac:dyDescent="0.2">
      <c r="A24" s="136">
        <v>21</v>
      </c>
      <c r="B24" s="162" t="s">
        <v>244</v>
      </c>
      <c r="C24" s="252">
        <f>'[3]Табела 3.'!C25</f>
        <v>383198</v>
      </c>
      <c r="D24" s="252">
        <f>'[3]Табела 3.'!D25</f>
        <v>1411</v>
      </c>
      <c r="E24" s="151">
        <f>'[3]Табела 3.'!E25</f>
        <v>212731</v>
      </c>
      <c r="F24" s="253">
        <f>'[3]Табела 3.'!F25</f>
        <v>170467</v>
      </c>
      <c r="G24" s="47"/>
    </row>
    <row r="25" spans="1:7" ht="15" customHeight="1" thickBot="1" x14ac:dyDescent="0.25">
      <c r="A25" s="51"/>
      <c r="B25" s="52" t="s">
        <v>21</v>
      </c>
      <c r="C25" s="239">
        <f>'[3]Табела 3.'!C30</f>
        <v>11629700</v>
      </c>
      <c r="D25" s="239">
        <f>'[3]Табела 3.'!D30</f>
        <v>2267586</v>
      </c>
      <c r="E25" s="239">
        <f>'[3]Табела 3.'!E30</f>
        <v>8385586</v>
      </c>
      <c r="F25" s="248">
        <f>'[3]Табела 3.'!F30</f>
        <v>3244114</v>
      </c>
      <c r="G25" s="47"/>
    </row>
    <row r="26" spans="1:7" x14ac:dyDescent="0.2">
      <c r="C26" s="147"/>
      <c r="D26" s="147"/>
    </row>
    <row r="27" spans="1:7" x14ac:dyDescent="0.2">
      <c r="C27" s="73"/>
      <c r="D27" s="7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38"/>
  <sheetViews>
    <sheetView showGridLines="0" zoomScale="80" zoomScaleNormal="80" workbookViewId="0">
      <selection activeCell="F14" sqref="F14"/>
    </sheetView>
  </sheetViews>
  <sheetFormatPr defaultColWidth="9.140625" defaultRowHeight="12.75" x14ac:dyDescent="0.25"/>
  <cols>
    <col min="1" max="1" width="7.140625" style="30" bestFit="1" customWidth="1"/>
    <col min="2" max="2" width="39.57031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30.75" customHeight="1" x14ac:dyDescent="0.25">
      <c r="A1" s="340" t="s">
        <v>53</v>
      </c>
      <c r="B1" s="340"/>
      <c r="C1" s="340"/>
      <c r="D1" s="340"/>
      <c r="E1" s="340"/>
      <c r="F1" s="340"/>
      <c r="G1" s="340"/>
      <c r="H1" s="340"/>
      <c r="I1" s="340"/>
      <c r="J1" s="340"/>
      <c r="K1" s="340"/>
      <c r="L1" s="340"/>
      <c r="M1" s="340"/>
      <c r="N1" s="340"/>
      <c r="O1" s="29"/>
      <c r="P1" s="29"/>
      <c r="Q1" s="29"/>
      <c r="R1" s="29"/>
      <c r="S1" s="29"/>
    </row>
    <row r="2" spans="1:19" ht="13.5" thickBot="1" x14ac:dyDescent="0.3"/>
    <row r="3" spans="1:19" ht="18" customHeight="1" x14ac:dyDescent="0.25">
      <c r="A3" s="368" t="s">
        <v>30</v>
      </c>
      <c r="B3" s="370" t="s">
        <v>51</v>
      </c>
      <c r="C3" s="372" t="s">
        <v>16</v>
      </c>
      <c r="D3" s="372"/>
      <c r="E3" s="372"/>
      <c r="F3" s="372"/>
      <c r="G3" s="372"/>
      <c r="H3" s="372"/>
      <c r="I3" s="372"/>
      <c r="J3" s="372"/>
      <c r="K3" s="372"/>
      <c r="L3" s="372"/>
      <c r="M3" s="372"/>
      <c r="N3" s="106" t="s">
        <v>16</v>
      </c>
    </row>
    <row r="4" spans="1:19" s="33" customFormat="1" ht="30" customHeight="1" thickBot="1" x14ac:dyDescent="0.3">
      <c r="A4" s="375"/>
      <c r="B4" s="376"/>
      <c r="C4" s="191" t="s">
        <v>6</v>
      </c>
      <c r="D4" s="191" t="s">
        <v>1</v>
      </c>
      <c r="E4" s="191" t="s">
        <v>2</v>
      </c>
      <c r="F4" s="191" t="s">
        <v>3</v>
      </c>
      <c r="G4" s="191" t="s">
        <v>4</v>
      </c>
      <c r="H4" s="191" t="s">
        <v>17</v>
      </c>
      <c r="I4" s="191" t="s">
        <v>255</v>
      </c>
      <c r="J4" s="191" t="s">
        <v>18</v>
      </c>
      <c r="K4" s="191" t="s">
        <v>54</v>
      </c>
      <c r="L4" s="191" t="s">
        <v>10</v>
      </c>
      <c r="M4" s="191" t="s">
        <v>20</v>
      </c>
      <c r="N4" s="114" t="s">
        <v>21</v>
      </c>
    </row>
    <row r="5" spans="1:19" x14ac:dyDescent="0.25">
      <c r="A5" s="194">
        <v>1</v>
      </c>
      <c r="B5" s="55" t="s">
        <v>22</v>
      </c>
      <c r="C5" s="43">
        <f>'[4]Табела 1'!B3</f>
        <v>35114</v>
      </c>
      <c r="D5" s="43">
        <f>'[4]Табела 1'!C3</f>
        <v>58405</v>
      </c>
      <c r="E5" s="43">
        <f>'[4]Табела 1'!D3</f>
        <v>110085</v>
      </c>
      <c r="F5" s="43">
        <f>'[4]Табела 1'!E3</f>
        <v>36516</v>
      </c>
      <c r="G5" s="43">
        <f>'[4]Табела 1'!F3</f>
        <v>49907</v>
      </c>
      <c r="H5" s="43">
        <f>'[4]Табела 1'!G3</f>
        <v>73746</v>
      </c>
      <c r="I5" s="43">
        <f>'[4]Табела 1'!H3</f>
        <v>30586</v>
      </c>
      <c r="J5" s="43">
        <f>'[4]Табела 1'!I3</f>
        <v>63208</v>
      </c>
      <c r="K5" s="43">
        <f>'[4]Табела 1'!J3</f>
        <v>55728</v>
      </c>
      <c r="L5" s="43">
        <f>'[4]Табела 1'!K3</f>
        <v>67944</v>
      </c>
      <c r="M5" s="43">
        <f>'[4]Табела 1'!L3</f>
        <v>97874</v>
      </c>
      <c r="N5" s="241">
        <f>'[4]Табела 1'!M3</f>
        <v>679113</v>
      </c>
    </row>
    <row r="6" spans="1:19" x14ac:dyDescent="0.25">
      <c r="A6" s="194">
        <v>2</v>
      </c>
      <c r="B6" s="55" t="s">
        <v>238</v>
      </c>
      <c r="C6" s="43">
        <f>'[4]Табела 1'!B4</f>
        <v>34</v>
      </c>
      <c r="D6" s="43">
        <f>'[4]Табела 1'!C4</f>
        <v>7921</v>
      </c>
      <c r="E6" s="43">
        <f>'[4]Табела 1'!D4</f>
        <v>5217</v>
      </c>
      <c r="F6" s="43">
        <f>'[4]Табела 1'!E4</f>
        <v>1894</v>
      </c>
      <c r="G6" s="43">
        <f>'[4]Табела 1'!F4</f>
        <v>672</v>
      </c>
      <c r="H6" s="43">
        <f>'[4]Табела 1'!G4</f>
        <v>38</v>
      </c>
      <c r="I6" s="43">
        <f>'[4]Табела 1'!H4</f>
        <v>0</v>
      </c>
      <c r="J6" s="43">
        <f>'[4]Табела 1'!I4</f>
        <v>85</v>
      </c>
      <c r="K6" s="43">
        <f>'[4]Табела 1'!J4</f>
        <v>30</v>
      </c>
      <c r="L6" s="43">
        <f>'[4]Табела 1'!K4</f>
        <v>1494</v>
      </c>
      <c r="M6" s="43">
        <f>'[4]Табела 1'!L4</f>
        <v>850</v>
      </c>
      <c r="N6" s="241">
        <f>'[4]Табела 1'!M4</f>
        <v>18235</v>
      </c>
    </row>
    <row r="7" spans="1:19" x14ac:dyDescent="0.25">
      <c r="A7" s="194">
        <v>3</v>
      </c>
      <c r="B7" s="55" t="s">
        <v>242</v>
      </c>
      <c r="C7" s="43">
        <f>'[4]Табела 1'!B5</f>
        <v>2652</v>
      </c>
      <c r="D7" s="43">
        <f>'[4]Табела 1'!C5</f>
        <v>7228</v>
      </c>
      <c r="E7" s="43">
        <f>'[4]Табела 1'!D5</f>
        <v>7502</v>
      </c>
      <c r="F7" s="43">
        <f>'[4]Табела 1'!E5</f>
        <v>9778</v>
      </c>
      <c r="G7" s="43">
        <f>'[4]Табела 1'!F5</f>
        <v>4050</v>
      </c>
      <c r="H7" s="43">
        <f>'[4]Табела 1'!G5</f>
        <v>3003</v>
      </c>
      <c r="I7" s="43">
        <f>'[4]Табела 1'!H5</f>
        <v>530</v>
      </c>
      <c r="J7" s="43">
        <f>'[4]Табела 1'!I5</f>
        <v>3911</v>
      </c>
      <c r="K7" s="43">
        <f>'[4]Табела 1'!J5</f>
        <v>5655</v>
      </c>
      <c r="L7" s="43">
        <f>'[4]Табела 1'!K5</f>
        <v>4264</v>
      </c>
      <c r="M7" s="43">
        <f>'[4]Табела 1'!L5</f>
        <v>3717</v>
      </c>
      <c r="N7" s="241">
        <f>'[4]Табела 1'!M5</f>
        <v>52290</v>
      </c>
    </row>
    <row r="8" spans="1:19" x14ac:dyDescent="0.25">
      <c r="A8" s="194">
        <v>4</v>
      </c>
      <c r="B8" s="55" t="s">
        <v>23</v>
      </c>
      <c r="C8" s="43">
        <f>'[4]Табела 1'!B6</f>
        <v>0</v>
      </c>
      <c r="D8" s="43">
        <f>'[4]Табела 1'!C6</f>
        <v>0</v>
      </c>
      <c r="E8" s="43">
        <f>'[4]Табела 1'!D6</f>
        <v>0</v>
      </c>
      <c r="F8" s="43">
        <f>'[4]Табела 1'!E6</f>
        <v>0</v>
      </c>
      <c r="G8" s="43">
        <f>'[4]Табела 1'!F6</f>
        <v>0</v>
      </c>
      <c r="H8" s="43">
        <f>'[4]Табела 1'!G6</f>
        <v>0</v>
      </c>
      <c r="I8" s="43">
        <f>'[4]Табела 1'!H6</f>
        <v>0</v>
      </c>
      <c r="J8" s="43">
        <f>'[4]Табела 1'!I6</f>
        <v>0</v>
      </c>
      <c r="K8" s="43">
        <f>'[4]Табела 1'!J6</f>
        <v>0</v>
      </c>
      <c r="L8" s="43">
        <f>'[4]Табела 1'!K6</f>
        <v>0</v>
      </c>
      <c r="M8" s="43">
        <f>'[4]Табела 1'!L6</f>
        <v>0</v>
      </c>
      <c r="N8" s="241">
        <f>'[4]Табела 1'!M6</f>
        <v>0</v>
      </c>
    </row>
    <row r="9" spans="1:19" x14ac:dyDescent="0.25">
      <c r="A9" s="194">
        <v>5</v>
      </c>
      <c r="B9" s="55" t="s">
        <v>239</v>
      </c>
      <c r="C9" s="232">
        <f>'[4]Табела 1'!B7</f>
        <v>0</v>
      </c>
      <c r="D9" s="232">
        <f>'[4]Табела 1'!C7</f>
        <v>0</v>
      </c>
      <c r="E9" s="232">
        <f>'[4]Табела 1'!D7</f>
        <v>0</v>
      </c>
      <c r="F9" s="232">
        <f>'[4]Табела 1'!E7</f>
        <v>0</v>
      </c>
      <c r="G9" s="232">
        <f>'[4]Табела 1'!F7</f>
        <v>2</v>
      </c>
      <c r="H9" s="232">
        <f>'[4]Табела 1'!G7</f>
        <v>5</v>
      </c>
      <c r="I9" s="232">
        <f>'[4]Табела 1'!H7</f>
        <v>0</v>
      </c>
      <c r="J9" s="232">
        <f>'[4]Табела 1'!I7</f>
        <v>0</v>
      </c>
      <c r="K9" s="232">
        <f>'[4]Табела 1'!J7</f>
        <v>10</v>
      </c>
      <c r="L9" s="232">
        <f>'[4]Табела 1'!K7</f>
        <v>1</v>
      </c>
      <c r="M9" s="232">
        <f>'[4]Табела 1'!L7</f>
        <v>0</v>
      </c>
      <c r="N9" s="241">
        <f>'[4]Табела 1'!M7</f>
        <v>18</v>
      </c>
    </row>
    <row r="10" spans="1:19" x14ac:dyDescent="0.25">
      <c r="A10" s="194">
        <v>6</v>
      </c>
      <c r="B10" s="55" t="s">
        <v>24</v>
      </c>
      <c r="C10" s="232">
        <f>'[4]Табела 1'!B8</f>
        <v>1</v>
      </c>
      <c r="D10" s="232">
        <f>'[4]Табела 1'!C8</f>
        <v>6</v>
      </c>
      <c r="E10" s="232">
        <f>'[4]Табела 1'!D8</f>
        <v>15</v>
      </c>
      <c r="F10" s="232">
        <f>'[4]Табела 1'!E8</f>
        <v>1</v>
      </c>
      <c r="G10" s="232">
        <f>'[4]Табела 1'!F8</f>
        <v>7</v>
      </c>
      <c r="H10" s="232">
        <f>'[4]Табела 1'!G8</f>
        <v>8</v>
      </c>
      <c r="I10" s="232">
        <f>'[4]Табела 1'!H8</f>
        <v>0</v>
      </c>
      <c r="J10" s="232">
        <f>'[4]Табела 1'!I8</f>
        <v>4</v>
      </c>
      <c r="K10" s="232">
        <f>'[4]Табела 1'!J8</f>
        <v>10</v>
      </c>
      <c r="L10" s="232">
        <f>'[4]Табела 1'!K8</f>
        <v>6</v>
      </c>
      <c r="M10" s="232">
        <f>'[4]Табела 1'!L8</f>
        <v>0</v>
      </c>
      <c r="N10" s="241">
        <f>'[4]Табела 1'!M8</f>
        <v>58</v>
      </c>
    </row>
    <row r="11" spans="1:19" x14ac:dyDescent="0.25">
      <c r="A11" s="194">
        <v>7</v>
      </c>
      <c r="B11" s="55" t="s">
        <v>243</v>
      </c>
      <c r="C11" s="232">
        <f>'[4]Табела 1'!B9</f>
        <v>362</v>
      </c>
      <c r="D11" s="232">
        <f>'[4]Табела 1'!C9</f>
        <v>719</v>
      </c>
      <c r="E11" s="232">
        <f>'[4]Табела 1'!D9</f>
        <v>191</v>
      </c>
      <c r="F11" s="232">
        <f>'[4]Табела 1'!E9</f>
        <v>255</v>
      </c>
      <c r="G11" s="232">
        <f>'[4]Табела 1'!F9</f>
        <v>386</v>
      </c>
      <c r="H11" s="232">
        <f>'[4]Табела 1'!G9</f>
        <v>173</v>
      </c>
      <c r="I11" s="232">
        <f>'[4]Табела 1'!H9</f>
        <v>0</v>
      </c>
      <c r="J11" s="232">
        <f>'[4]Табела 1'!I9</f>
        <v>134</v>
      </c>
      <c r="K11" s="232">
        <f>'[4]Табела 1'!J9</f>
        <v>185</v>
      </c>
      <c r="L11" s="232">
        <f>'[4]Табела 1'!K9</f>
        <v>59</v>
      </c>
      <c r="M11" s="232">
        <f>'[4]Табела 1'!L9</f>
        <v>135</v>
      </c>
      <c r="N11" s="241">
        <f>'[4]Табела 1'!M9</f>
        <v>2599</v>
      </c>
    </row>
    <row r="12" spans="1:19" x14ac:dyDescent="0.25">
      <c r="A12" s="194">
        <v>8</v>
      </c>
      <c r="B12" s="55" t="s">
        <v>247</v>
      </c>
      <c r="C12" s="232">
        <f>'[4]Табела 1'!B10</f>
        <v>10783</v>
      </c>
      <c r="D12" s="232">
        <f>'[4]Табела 1'!C10</f>
        <v>13514</v>
      </c>
      <c r="E12" s="232">
        <f>'[4]Табела 1'!D10</f>
        <v>20749</v>
      </c>
      <c r="F12" s="232">
        <f>'[4]Табела 1'!E10</f>
        <v>6678</v>
      </c>
      <c r="G12" s="232">
        <f>'[4]Табела 1'!F10</f>
        <v>23236</v>
      </c>
      <c r="H12" s="232">
        <f>'[4]Табела 1'!G10</f>
        <v>8199</v>
      </c>
      <c r="I12" s="232">
        <f>'[4]Табела 1'!H10</f>
        <v>639</v>
      </c>
      <c r="J12" s="232">
        <f>'[4]Табела 1'!I10</f>
        <v>4754</v>
      </c>
      <c r="K12" s="232">
        <f>'[4]Табела 1'!J10</f>
        <v>6729</v>
      </c>
      <c r="L12" s="232">
        <f>'[4]Табела 1'!K10</f>
        <v>9871</v>
      </c>
      <c r="M12" s="232">
        <f>'[4]Табела 1'!L10</f>
        <v>19500</v>
      </c>
      <c r="N12" s="241">
        <f>'[4]Табела 1'!M10</f>
        <v>124652</v>
      </c>
    </row>
    <row r="13" spans="1:19" x14ac:dyDescent="0.25">
      <c r="A13" s="194">
        <v>9</v>
      </c>
      <c r="B13" s="55" t="s">
        <v>249</v>
      </c>
      <c r="C13" s="232">
        <f>'[4]Табела 1'!B11</f>
        <v>11710</v>
      </c>
      <c r="D13" s="232">
        <f>'[4]Табела 1'!C11</f>
        <v>14902</v>
      </c>
      <c r="E13" s="232">
        <f>'[4]Табела 1'!D11</f>
        <v>35226</v>
      </c>
      <c r="F13" s="232">
        <f>'[4]Табела 1'!E11</f>
        <v>3126</v>
      </c>
      <c r="G13" s="232">
        <f>'[4]Табела 1'!F11</f>
        <v>21128</v>
      </c>
      <c r="H13" s="232">
        <f>'[4]Табела 1'!G11</f>
        <v>8702</v>
      </c>
      <c r="I13" s="232">
        <f>'[4]Табела 1'!H11</f>
        <v>370</v>
      </c>
      <c r="J13" s="232">
        <f>'[4]Табела 1'!I11</f>
        <v>2471</v>
      </c>
      <c r="K13" s="232">
        <f>'[4]Табела 1'!J11</f>
        <v>3167</v>
      </c>
      <c r="L13" s="232">
        <f>'[4]Табела 1'!K11</f>
        <v>3478</v>
      </c>
      <c r="M13" s="232">
        <f>'[4]Табела 1'!L11</f>
        <v>11215</v>
      </c>
      <c r="N13" s="241">
        <f>'[4]Табела 1'!M11</f>
        <v>115495</v>
      </c>
    </row>
    <row r="14" spans="1:19" ht="30" customHeight="1" x14ac:dyDescent="0.25">
      <c r="A14" s="194">
        <v>10</v>
      </c>
      <c r="B14" s="44" t="s">
        <v>250</v>
      </c>
      <c r="C14" s="232">
        <f>'[4]Табела 1'!B15</f>
        <v>47763</v>
      </c>
      <c r="D14" s="43">
        <f>'[4]Табела 1'!C15</f>
        <v>92348</v>
      </c>
      <c r="E14" s="43">
        <f>'[4]Табела 1'!D15</f>
        <v>76897</v>
      </c>
      <c r="F14" s="43">
        <f>'[4]Табела 1'!E15</f>
        <v>76487</v>
      </c>
      <c r="G14" s="43">
        <f>'[4]Табела 1'!F15</f>
        <v>72016</v>
      </c>
      <c r="H14" s="43">
        <f>'[4]Табела 1'!G15</f>
        <v>108977</v>
      </c>
      <c r="I14" s="43">
        <f>'[4]Табела 1'!H15</f>
        <v>53069</v>
      </c>
      <c r="J14" s="43">
        <f>'[4]Табела 1'!I15</f>
        <v>116226</v>
      </c>
      <c r="K14" s="43">
        <f>'[4]Табела 1'!J15</f>
        <v>83030</v>
      </c>
      <c r="L14" s="43">
        <f>'[4]Табела 1'!K15</f>
        <v>78947</v>
      </c>
      <c r="M14" s="43">
        <f>'[4]Табела 1'!L15</f>
        <v>66509</v>
      </c>
      <c r="N14" s="241">
        <f>'[4]Табела 1'!M15</f>
        <v>872269</v>
      </c>
    </row>
    <row r="15" spans="1:19" x14ac:dyDescent="0.25">
      <c r="A15" s="194">
        <v>11</v>
      </c>
      <c r="B15" s="55" t="s">
        <v>240</v>
      </c>
      <c r="C15" s="232">
        <f>'[4]Табела 1'!B19</f>
        <v>0</v>
      </c>
      <c r="D15" s="43">
        <f>'[4]Табела 1'!C19</f>
        <v>0</v>
      </c>
      <c r="E15" s="43">
        <f>'[4]Табела 1'!D19</f>
        <v>0</v>
      </c>
      <c r="F15" s="43">
        <f>'[4]Табела 1'!E19</f>
        <v>0</v>
      </c>
      <c r="G15" s="43">
        <f>'[4]Табела 1'!F19</f>
        <v>6</v>
      </c>
      <c r="H15" s="43">
        <f>'[4]Табела 1'!G19</f>
        <v>27</v>
      </c>
      <c r="I15" s="43">
        <f>'[4]Табела 1'!H19</f>
        <v>0</v>
      </c>
      <c r="J15" s="43">
        <f>'[4]Табела 1'!I19</f>
        <v>0</v>
      </c>
      <c r="K15" s="43">
        <f>'[4]Табела 1'!J19</f>
        <v>26</v>
      </c>
      <c r="L15" s="43">
        <f>'[4]Табела 1'!K19</f>
        <v>2</v>
      </c>
      <c r="M15" s="43">
        <f>'[4]Табела 1'!L19</f>
        <v>0</v>
      </c>
      <c r="N15" s="241">
        <f>'[4]Табела 1'!M19</f>
        <v>61</v>
      </c>
    </row>
    <row r="16" spans="1:19" x14ac:dyDescent="0.25">
      <c r="A16" s="194">
        <v>12</v>
      </c>
      <c r="B16" s="55" t="s">
        <v>25</v>
      </c>
      <c r="C16" s="232">
        <f>'[4]Табела 1'!B20</f>
        <v>58</v>
      </c>
      <c r="D16" s="43">
        <f>'[4]Табела 1'!C20</f>
        <v>79</v>
      </c>
      <c r="E16" s="43">
        <f>'[4]Табела 1'!D20</f>
        <v>266</v>
      </c>
      <c r="F16" s="43">
        <f>'[4]Табела 1'!E20</f>
        <v>37</v>
      </c>
      <c r="G16" s="43">
        <f>'[4]Табела 1'!F20</f>
        <v>145</v>
      </c>
      <c r="H16" s="43">
        <f>'[4]Табела 1'!G20</f>
        <v>71</v>
      </c>
      <c r="I16" s="43">
        <f>'[4]Табела 1'!H20</f>
        <v>0</v>
      </c>
      <c r="J16" s="43">
        <f>'[4]Табела 1'!I20</f>
        <v>75</v>
      </c>
      <c r="K16" s="43">
        <f>'[4]Табела 1'!J20</f>
        <v>168</v>
      </c>
      <c r="L16" s="43">
        <f>'[4]Табела 1'!K20</f>
        <v>56</v>
      </c>
      <c r="M16" s="43">
        <f>'[4]Табела 1'!L20</f>
        <v>2</v>
      </c>
      <c r="N16" s="241">
        <f>'[4]Табела 1'!M20</f>
        <v>957</v>
      </c>
    </row>
    <row r="17" spans="1:16" x14ac:dyDescent="0.25">
      <c r="A17" s="194">
        <v>13</v>
      </c>
      <c r="B17" s="55" t="s">
        <v>26</v>
      </c>
      <c r="C17" s="232">
        <f>'[4]Табела 1'!B21</f>
        <v>3723</v>
      </c>
      <c r="D17" s="43">
        <f>'[4]Табела 1'!C21</f>
        <v>5818</v>
      </c>
      <c r="E17" s="43">
        <f>'[4]Табела 1'!D21</f>
        <v>11608</v>
      </c>
      <c r="F17" s="43">
        <f>'[4]Табела 1'!E21</f>
        <v>1448</v>
      </c>
      <c r="G17" s="43">
        <f>'[4]Табела 1'!F21</f>
        <v>14380</v>
      </c>
      <c r="H17" s="43">
        <f>'[4]Табела 1'!G21</f>
        <v>4949</v>
      </c>
      <c r="I17" s="43">
        <f>'[4]Табела 1'!H21</f>
        <v>230</v>
      </c>
      <c r="J17" s="43">
        <f>'[4]Табела 1'!I21</f>
        <v>1842</v>
      </c>
      <c r="K17" s="43">
        <f>'[4]Табела 1'!J21</f>
        <v>3706</v>
      </c>
      <c r="L17" s="43">
        <f>'[4]Табела 1'!K21</f>
        <v>424</v>
      </c>
      <c r="M17" s="43">
        <f>'[4]Табела 1'!L21</f>
        <v>8095</v>
      </c>
      <c r="N17" s="241">
        <f>'[4]Табела 1'!M21</f>
        <v>56223</v>
      </c>
    </row>
    <row r="18" spans="1:16" x14ac:dyDescent="0.25">
      <c r="A18" s="194">
        <v>14</v>
      </c>
      <c r="B18" s="55" t="s">
        <v>27</v>
      </c>
      <c r="C18" s="232">
        <f>'[4]Табела 1'!B22</f>
        <v>1</v>
      </c>
      <c r="D18" s="43">
        <f>'[4]Табела 1'!C22</f>
        <v>1831</v>
      </c>
      <c r="E18" s="43">
        <f>'[4]Табела 1'!D22</f>
        <v>1</v>
      </c>
      <c r="F18" s="43">
        <f>'[4]Табела 1'!E22</f>
        <v>6</v>
      </c>
      <c r="G18" s="43">
        <f>'[4]Табела 1'!F22</f>
        <v>0</v>
      </c>
      <c r="H18" s="43">
        <f>'[4]Табела 1'!G22</f>
        <v>0</v>
      </c>
      <c r="I18" s="43">
        <f>'[4]Табела 1'!H22</f>
        <v>0</v>
      </c>
      <c r="J18" s="43">
        <f>'[4]Табела 1'!I22</f>
        <v>0</v>
      </c>
      <c r="K18" s="43">
        <f>'[4]Табела 1'!J22</f>
        <v>0</v>
      </c>
      <c r="L18" s="43">
        <f>'[4]Табела 1'!K22</f>
        <v>1</v>
      </c>
      <c r="M18" s="43">
        <f>'[4]Табела 1'!L22</f>
        <v>199</v>
      </c>
      <c r="N18" s="241">
        <f>'[4]Табела 1'!M22</f>
        <v>2039</v>
      </c>
    </row>
    <row r="19" spans="1:16" x14ac:dyDescent="0.25">
      <c r="A19" s="194">
        <v>15</v>
      </c>
      <c r="B19" s="55" t="s">
        <v>28</v>
      </c>
      <c r="C19" s="232">
        <f>'[4]Табела 1'!B23</f>
        <v>1</v>
      </c>
      <c r="D19" s="43">
        <f>'[4]Табела 1'!C23</f>
        <v>2</v>
      </c>
      <c r="E19" s="43">
        <f>'[4]Табела 1'!D23</f>
        <v>2</v>
      </c>
      <c r="F19" s="43">
        <f>'[4]Табела 1'!E23</f>
        <v>1</v>
      </c>
      <c r="G19" s="43">
        <f>'[4]Табела 1'!F23</f>
        <v>3</v>
      </c>
      <c r="H19" s="43">
        <f>'[4]Табела 1'!G23</f>
        <v>1</v>
      </c>
      <c r="I19" s="43">
        <f>'[4]Табела 1'!H23</f>
        <v>0</v>
      </c>
      <c r="J19" s="43">
        <f>'[4]Табела 1'!I23</f>
        <v>0</v>
      </c>
      <c r="K19" s="43">
        <f>'[4]Табела 1'!J23</f>
        <v>10</v>
      </c>
      <c r="L19" s="43">
        <f>'[4]Табела 1'!K23</f>
        <v>60</v>
      </c>
      <c r="M19" s="43">
        <f>'[4]Табела 1'!L23</f>
        <v>0</v>
      </c>
      <c r="N19" s="241">
        <f>'[4]Табела 1'!M23</f>
        <v>80</v>
      </c>
    </row>
    <row r="20" spans="1:16" x14ac:dyDescent="0.25">
      <c r="A20" s="194">
        <v>16</v>
      </c>
      <c r="B20" s="55" t="s">
        <v>29</v>
      </c>
      <c r="C20" s="232">
        <f>'[4]Табела 1'!B24</f>
        <v>37</v>
      </c>
      <c r="D20" s="43">
        <f>'[4]Табела 1'!C24</f>
        <v>54</v>
      </c>
      <c r="E20" s="43">
        <f>'[4]Табела 1'!D24</f>
        <v>161</v>
      </c>
      <c r="F20" s="43">
        <f>'[4]Табела 1'!E24</f>
        <v>14</v>
      </c>
      <c r="G20" s="43">
        <f>'[4]Табела 1'!F24</f>
        <v>1081</v>
      </c>
      <c r="H20" s="43">
        <f>'[4]Табела 1'!G24</f>
        <v>0</v>
      </c>
      <c r="I20" s="43">
        <f>'[4]Табела 1'!H24</f>
        <v>0</v>
      </c>
      <c r="J20" s="43">
        <f>'[4]Табела 1'!I24</f>
        <v>30</v>
      </c>
      <c r="K20" s="43">
        <f>'[4]Табела 1'!J24</f>
        <v>0</v>
      </c>
      <c r="L20" s="43">
        <f>'[4]Табела 1'!K24</f>
        <v>2</v>
      </c>
      <c r="M20" s="43">
        <f>'[4]Табела 1'!L24</f>
        <v>3</v>
      </c>
      <c r="N20" s="241">
        <f>'[4]Табела 1'!M24</f>
        <v>1382</v>
      </c>
    </row>
    <row r="21" spans="1:16" x14ac:dyDescent="0.25">
      <c r="A21" s="194">
        <v>17</v>
      </c>
      <c r="B21" s="55" t="s">
        <v>49</v>
      </c>
      <c r="C21" s="232">
        <f>'[4]Табела 1'!B25</f>
        <v>0</v>
      </c>
      <c r="D21" s="43">
        <f>'[4]Табела 1'!C25</f>
        <v>0</v>
      </c>
      <c r="E21" s="43">
        <f>'[4]Табела 1'!D25</f>
        <v>0</v>
      </c>
      <c r="F21" s="43">
        <f>'[4]Табела 1'!E25</f>
        <v>1</v>
      </c>
      <c r="G21" s="43">
        <f>'[4]Табела 1'!F25</f>
        <v>0</v>
      </c>
      <c r="H21" s="43">
        <f>'[4]Табела 1'!G25</f>
        <v>0</v>
      </c>
      <c r="I21" s="43">
        <f>'[4]Табела 1'!H25</f>
        <v>0</v>
      </c>
      <c r="J21" s="43">
        <f>'[4]Табела 1'!I25</f>
        <v>0</v>
      </c>
      <c r="K21" s="43">
        <f>'[4]Табела 1'!J25</f>
        <v>0</v>
      </c>
      <c r="L21" s="43">
        <f>'[4]Табела 1'!K25</f>
        <v>0</v>
      </c>
      <c r="M21" s="43">
        <f>'[4]Табела 1'!L25</f>
        <v>4</v>
      </c>
      <c r="N21" s="241">
        <f>'[4]Табела 1'!M25</f>
        <v>5</v>
      </c>
    </row>
    <row r="22" spans="1:16" x14ac:dyDescent="0.25">
      <c r="A22" s="194">
        <v>18</v>
      </c>
      <c r="B22" s="55" t="s">
        <v>241</v>
      </c>
      <c r="C22" s="232">
        <f>'[4]Табела 1'!B26</f>
        <v>6300</v>
      </c>
      <c r="D22" s="43">
        <f>'[4]Табела 1'!C26</f>
        <v>59051</v>
      </c>
      <c r="E22" s="43">
        <f>'[4]Табела 1'!D26</f>
        <v>35872</v>
      </c>
      <c r="F22" s="43">
        <f>'[4]Табела 1'!E26</f>
        <v>8598</v>
      </c>
      <c r="G22" s="43">
        <f>'[4]Табела 1'!F26</f>
        <v>55300</v>
      </c>
      <c r="H22" s="43">
        <f>'[4]Табела 1'!G26</f>
        <v>11591</v>
      </c>
      <c r="I22" s="43">
        <f>'[4]Табела 1'!H26</f>
        <v>7615</v>
      </c>
      <c r="J22" s="43">
        <f>'[4]Табела 1'!I26</f>
        <v>22470</v>
      </c>
      <c r="K22" s="43">
        <f>'[4]Табела 1'!J26</f>
        <v>18066</v>
      </c>
      <c r="L22" s="43">
        <f>'[4]Табела 1'!K26</f>
        <v>12957</v>
      </c>
      <c r="M22" s="43">
        <f>'[4]Табела 1'!L26</f>
        <v>22835</v>
      </c>
      <c r="N22" s="241">
        <f>'[4]Табела 1'!M26</f>
        <v>260655</v>
      </c>
    </row>
    <row r="23" spans="1:16" ht="13.5" thickBot="1" x14ac:dyDescent="0.3">
      <c r="A23" s="116"/>
      <c r="B23" s="117" t="s">
        <v>21</v>
      </c>
      <c r="C23" s="236">
        <f>'[4]Табела 1'!B27</f>
        <v>69936</v>
      </c>
      <c r="D23" s="236">
        <f>'[4]Табела 1'!C27</f>
        <v>187341</v>
      </c>
      <c r="E23" s="236">
        <f>'[4]Табела 1'!D27</f>
        <v>192736</v>
      </c>
      <c r="F23" s="236">
        <f>'[4]Табела 1'!E27</f>
        <v>104874</v>
      </c>
      <c r="G23" s="236">
        <f>'[4]Табела 1'!F27</f>
        <v>158314</v>
      </c>
      <c r="H23" s="236">
        <f>'[4]Табела 1'!G27</f>
        <v>136759</v>
      </c>
      <c r="I23" s="236">
        <f>'[4]Табела 1'!H27</f>
        <v>62184</v>
      </c>
      <c r="J23" s="236">
        <f>'[4]Табела 1'!I27</f>
        <v>149594</v>
      </c>
      <c r="K23" s="236">
        <f>'[4]Табела 1'!J27</f>
        <v>115488</v>
      </c>
      <c r="L23" s="236">
        <f>'[4]Табела 1'!K27</f>
        <v>126920</v>
      </c>
      <c r="M23" s="236">
        <f>'[4]Табела 1'!L27</f>
        <v>169240</v>
      </c>
      <c r="N23" s="237">
        <f>'[4]Табела 1'!M27</f>
        <v>1473386</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30" t="s">
        <v>9</v>
      </c>
    </row>
    <row r="26" spans="1:16" x14ac:dyDescent="0.25">
      <c r="A26" s="368" t="s">
        <v>30</v>
      </c>
      <c r="B26" s="370" t="s">
        <v>51</v>
      </c>
      <c r="C26" s="372" t="s">
        <v>34</v>
      </c>
      <c r="D26" s="372"/>
      <c r="E26" s="372"/>
      <c r="F26" s="372"/>
      <c r="G26" s="372"/>
      <c r="H26" s="373" t="s">
        <v>21</v>
      </c>
    </row>
    <row r="27" spans="1:16" x14ac:dyDescent="0.25">
      <c r="A27" s="369"/>
      <c r="B27" s="371"/>
      <c r="C27" s="190" t="s">
        <v>256</v>
      </c>
      <c r="D27" s="190" t="s">
        <v>36</v>
      </c>
      <c r="E27" s="190" t="s">
        <v>55</v>
      </c>
      <c r="F27" s="190" t="s">
        <v>56</v>
      </c>
      <c r="G27" s="190" t="s">
        <v>57</v>
      </c>
      <c r="H27" s="374"/>
    </row>
    <row r="28" spans="1:16" ht="15" customHeight="1" thickBot="1" x14ac:dyDescent="0.25">
      <c r="A28" s="115">
        <v>19</v>
      </c>
      <c r="B28" s="53" t="s">
        <v>31</v>
      </c>
      <c r="C28" s="151">
        <f>'[4]Табела 1'!B30</f>
        <v>4404</v>
      </c>
      <c r="D28" s="151">
        <f>'[4]Табела 1'!C30</f>
        <v>710</v>
      </c>
      <c r="E28" s="151">
        <f>'[4]Табела 1'!D30</f>
        <v>4531</v>
      </c>
      <c r="F28" s="151">
        <f>'[4]Табела 1'!E30</f>
        <v>10616</v>
      </c>
      <c r="G28" s="151">
        <f>'[4]Табела 1'!G30</f>
        <v>37333</v>
      </c>
      <c r="H28" s="254">
        <f>'[4]Табела 1'!H30</f>
        <v>57594</v>
      </c>
      <c r="I28" s="30" t="s">
        <v>9</v>
      </c>
    </row>
    <row r="29" spans="1:16" ht="18" customHeight="1" x14ac:dyDescent="0.2">
      <c r="A29" s="163">
        <v>20</v>
      </c>
      <c r="B29" s="134" t="s">
        <v>32</v>
      </c>
      <c r="C29" s="151">
        <f>'[4]Табела 1'!B34</f>
        <v>0</v>
      </c>
      <c r="D29" s="151">
        <f>'[4]Табела 1'!C34</f>
        <v>0</v>
      </c>
      <c r="E29" s="151">
        <f>'[4]Табела 1'!D34</f>
        <v>0</v>
      </c>
      <c r="F29" s="151">
        <f>'[4]Табела 1'!E34</f>
        <v>0</v>
      </c>
      <c r="G29" s="151">
        <f>'[4]Табела 1'!G34</f>
        <v>0</v>
      </c>
      <c r="H29" s="254">
        <f>'[4]Табела 1'!H34</f>
        <v>0</v>
      </c>
      <c r="K29" s="360" t="s">
        <v>33</v>
      </c>
      <c r="L29" s="361"/>
      <c r="M29" s="364">
        <f>N23+H31</f>
        <v>1533706</v>
      </c>
      <c r="N29" s="365"/>
    </row>
    <row r="30" spans="1:16" ht="26.25" thickBot="1" x14ac:dyDescent="0.25">
      <c r="A30" s="138">
        <v>21</v>
      </c>
      <c r="B30" s="139" t="s">
        <v>244</v>
      </c>
      <c r="C30" s="151">
        <f>'[4]Табела 1'!B35</f>
        <v>595</v>
      </c>
      <c r="D30" s="151">
        <f>'[4]Табела 1'!C35</f>
        <v>299</v>
      </c>
      <c r="E30" s="151">
        <f>'[4]Табела 1'!D35</f>
        <v>843</v>
      </c>
      <c r="F30" s="151">
        <f>'[4]Табела 1'!E35</f>
        <v>958</v>
      </c>
      <c r="G30" s="151">
        <f>'[4]Табела 1'!G35</f>
        <v>31</v>
      </c>
      <c r="H30" s="254">
        <f>'[4]Табела 1'!H35</f>
        <v>2726</v>
      </c>
      <c r="J30" s="30" t="s">
        <v>9</v>
      </c>
      <c r="K30" s="362"/>
      <c r="L30" s="363"/>
      <c r="M30" s="366"/>
      <c r="N30" s="367"/>
    </row>
    <row r="31" spans="1:16" ht="13.5" thickBot="1" x14ac:dyDescent="0.3">
      <c r="A31" s="116"/>
      <c r="B31" s="117" t="s">
        <v>21</v>
      </c>
      <c r="C31" s="236">
        <f>'[4]Табела 1'!B40</f>
        <v>4999</v>
      </c>
      <c r="D31" s="236">
        <f>'[4]Табела 1'!C40</f>
        <v>1009</v>
      </c>
      <c r="E31" s="236">
        <f>'[4]Табела 1'!D40</f>
        <v>5374</v>
      </c>
      <c r="F31" s="236">
        <f>'[4]Табела 1'!E40</f>
        <v>11574</v>
      </c>
      <c r="G31" s="236">
        <f>'[4]Табела 1'!G40</f>
        <v>37364</v>
      </c>
      <c r="H31" s="237">
        <f>'[4]Табела 1'!H40</f>
        <v>60320</v>
      </c>
    </row>
    <row r="32" spans="1:16" ht="15" x14ac:dyDescent="0.25">
      <c r="I32" s="201"/>
      <c r="J32" s="201"/>
    </row>
    <row r="33" spans="1:14" ht="60.75" customHeight="1" x14ac:dyDescent="0.25">
      <c r="A33" s="357" t="s">
        <v>259</v>
      </c>
      <c r="B33" s="358"/>
      <c r="C33" s="358"/>
      <c r="D33" s="358"/>
      <c r="E33" s="358"/>
      <c r="F33" s="358"/>
      <c r="G33" s="358"/>
      <c r="H33" s="358"/>
      <c r="I33" s="358"/>
      <c r="J33" s="358"/>
      <c r="K33" s="358"/>
      <c r="L33" s="358"/>
      <c r="M33" s="358"/>
      <c r="N33" s="359"/>
    </row>
    <row r="34" spans="1:14" ht="12.75" customHeight="1" x14ac:dyDescent="0.25">
      <c r="C34" s="171"/>
      <c r="D34" s="171"/>
      <c r="E34" s="171"/>
      <c r="F34" s="171"/>
      <c r="G34" s="171"/>
      <c r="H34" s="171"/>
      <c r="I34" s="171"/>
      <c r="J34" s="171"/>
      <c r="K34" s="171"/>
      <c r="L34" s="171"/>
      <c r="M34" s="171"/>
      <c r="N34" s="171"/>
    </row>
    <row r="35" spans="1:14" ht="12.75" customHeight="1" x14ac:dyDescent="0.25">
      <c r="C35" s="171"/>
      <c r="D35" s="171"/>
      <c r="E35" s="171"/>
      <c r="F35" s="171"/>
      <c r="G35" s="171"/>
      <c r="H35" s="171"/>
      <c r="I35" s="171"/>
      <c r="J35" s="171"/>
      <c r="K35" s="171"/>
      <c r="L35" s="171"/>
      <c r="M35" s="171"/>
      <c r="N35" s="171"/>
    </row>
    <row r="36" spans="1:14" ht="12.75" customHeight="1" x14ac:dyDescent="0.25">
      <c r="C36" s="171"/>
      <c r="D36" s="171"/>
      <c r="E36" s="171"/>
      <c r="F36" s="171"/>
      <c r="G36" s="171"/>
      <c r="H36" s="171"/>
      <c r="I36" s="171"/>
      <c r="J36" s="171"/>
      <c r="K36" s="171"/>
      <c r="L36" s="171"/>
      <c r="M36" s="171"/>
      <c r="N36" s="171"/>
    </row>
    <row r="37" spans="1:14" ht="15" x14ac:dyDescent="0.25">
      <c r="C37" s="171"/>
      <c r="D37" s="171"/>
      <c r="E37" s="171"/>
      <c r="F37" s="171"/>
      <c r="G37" s="171"/>
      <c r="H37" s="171"/>
    </row>
    <row r="38" spans="1:14" ht="15" x14ac:dyDescent="0.25">
      <c r="C38" s="171"/>
      <c r="D38" s="171"/>
      <c r="E38" s="171"/>
      <c r="F38" s="171"/>
      <c r="G38" s="171"/>
      <c r="H38" s="171"/>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verticalCentered="1"/>
  <pageMargins left="0.62992125984251968" right="0.62992125984251968" top="0" bottom="0" header="0.31496062992125984" footer="0.31496062992125984"/>
  <pageSetup paperSize="9" scale="73"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1"/>
  <sheetViews>
    <sheetView showGridLines="0" zoomScale="85" zoomScaleNormal="85" workbookViewId="0">
      <selection activeCell="F14" sqref="F14"/>
    </sheetView>
  </sheetViews>
  <sheetFormatPr defaultColWidth="9.140625" defaultRowHeight="12.75" x14ac:dyDescent="0.25"/>
  <cols>
    <col min="1" max="1" width="4.85546875" style="30" customWidth="1"/>
    <col min="2" max="2" width="37.28515625" style="30" bestFit="1"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5"/>
      <c r="B1" s="205"/>
      <c r="C1" s="205"/>
      <c r="D1" s="205" t="s">
        <v>58</v>
      </c>
      <c r="E1" s="205"/>
      <c r="F1" s="205"/>
      <c r="G1" s="205"/>
      <c r="H1" s="205"/>
      <c r="I1" s="205"/>
      <c r="J1" s="205"/>
      <c r="K1" s="205"/>
      <c r="L1" s="205"/>
      <c r="M1" s="205"/>
      <c r="N1" s="205"/>
    </row>
    <row r="2" spans="1:14" ht="13.5" thickBot="1" x14ac:dyDescent="0.3">
      <c r="N2" s="41" t="s">
        <v>0</v>
      </c>
    </row>
    <row r="3" spans="1:14" ht="25.5" customHeight="1" x14ac:dyDescent="0.25">
      <c r="A3" s="341" t="s">
        <v>14</v>
      </c>
      <c r="B3" s="381" t="s">
        <v>15</v>
      </c>
      <c r="C3" s="345" t="s">
        <v>16</v>
      </c>
      <c r="D3" s="345"/>
      <c r="E3" s="345"/>
      <c r="F3" s="345"/>
      <c r="G3" s="345"/>
      <c r="H3" s="345"/>
      <c r="I3" s="345"/>
      <c r="J3" s="345"/>
      <c r="K3" s="345"/>
      <c r="L3" s="345"/>
      <c r="M3" s="345"/>
      <c r="N3" s="187" t="s">
        <v>16</v>
      </c>
    </row>
    <row r="4" spans="1:14" ht="27" customHeight="1" x14ac:dyDescent="0.25">
      <c r="A4" s="342"/>
      <c r="B4" s="382"/>
      <c r="C4" s="186" t="s">
        <v>6</v>
      </c>
      <c r="D4" s="186" t="s">
        <v>1</v>
      </c>
      <c r="E4" s="186" t="s">
        <v>2</v>
      </c>
      <c r="F4" s="186" t="s">
        <v>3</v>
      </c>
      <c r="G4" s="186" t="s">
        <v>4</v>
      </c>
      <c r="H4" s="186" t="s">
        <v>17</v>
      </c>
      <c r="I4" s="186" t="s">
        <v>255</v>
      </c>
      <c r="J4" s="186" t="s">
        <v>18</v>
      </c>
      <c r="K4" s="186" t="s">
        <v>59</v>
      </c>
      <c r="L4" s="186" t="s">
        <v>10</v>
      </c>
      <c r="M4" s="186" t="s">
        <v>20</v>
      </c>
      <c r="N4" s="32" t="s">
        <v>21</v>
      </c>
    </row>
    <row r="5" spans="1:14" x14ac:dyDescent="0.25">
      <c r="A5" s="63">
        <v>1</v>
      </c>
      <c r="B5" s="55" t="s">
        <v>22</v>
      </c>
      <c r="C5" s="43">
        <f>'[5]Табела 1'!B3</f>
        <v>51727</v>
      </c>
      <c r="D5" s="43">
        <f>'[5]Табела 1'!C3</f>
        <v>82591</v>
      </c>
      <c r="E5" s="43">
        <f>'[5]Табела 1'!D3</f>
        <v>35519</v>
      </c>
      <c r="F5" s="43">
        <f>'[5]Табела 1'!E3</f>
        <v>20021</v>
      </c>
      <c r="G5" s="43">
        <f>'[5]Табела 1'!F3</f>
        <v>67297</v>
      </c>
      <c r="H5" s="43">
        <f>'[5]Табела 1'!G3</f>
        <v>22214</v>
      </c>
      <c r="I5" s="43">
        <f>'[5]Табела 1'!H3</f>
        <v>6212</v>
      </c>
      <c r="J5" s="43">
        <f>'[5]Табела 1'!I3</f>
        <v>42676</v>
      </c>
      <c r="K5" s="43">
        <f>'[5]Табела 1'!J3</f>
        <v>16968</v>
      </c>
      <c r="L5" s="43">
        <f>'[5]Табела 1'!K3</f>
        <v>50798</v>
      </c>
      <c r="M5" s="43">
        <f>'[5]Табела 1'!L3</f>
        <v>38055</v>
      </c>
      <c r="N5" s="255">
        <f>'[5]Табела 1'!M3</f>
        <v>434078</v>
      </c>
    </row>
    <row r="6" spans="1:14" x14ac:dyDescent="0.25">
      <c r="A6" s="63">
        <v>2</v>
      </c>
      <c r="B6" s="55" t="s">
        <v>238</v>
      </c>
      <c r="C6" s="43">
        <f>'[5]Табела 1'!B4</f>
        <v>1890</v>
      </c>
      <c r="D6" s="43">
        <f>'[5]Табела 1'!C4</f>
        <v>41463</v>
      </c>
      <c r="E6" s="43">
        <f>'[5]Табела 1'!D4</f>
        <v>14030</v>
      </c>
      <c r="F6" s="43">
        <f>'[5]Табела 1'!E4</f>
        <v>10751</v>
      </c>
      <c r="G6" s="43">
        <f>'[5]Табела 1'!F4</f>
        <v>62739</v>
      </c>
      <c r="H6" s="43">
        <f>'[5]Табела 1'!G4</f>
        <v>1625</v>
      </c>
      <c r="I6" s="43">
        <f>'[5]Табела 1'!H4</f>
        <v>0</v>
      </c>
      <c r="J6" s="43">
        <f>'[5]Табела 1'!I4</f>
        <v>7770</v>
      </c>
      <c r="K6" s="43">
        <f>'[5]Табела 1'!J4</f>
        <v>0</v>
      </c>
      <c r="L6" s="43">
        <f>'[5]Табела 1'!K4</f>
        <v>43792</v>
      </c>
      <c r="M6" s="43">
        <f>'[5]Табела 1'!L4</f>
        <v>27216</v>
      </c>
      <c r="N6" s="255">
        <f>'[5]Табела 1'!M4</f>
        <v>211276</v>
      </c>
    </row>
    <row r="7" spans="1:14" x14ac:dyDescent="0.25">
      <c r="A7" s="63">
        <v>3</v>
      </c>
      <c r="B7" s="55" t="s">
        <v>242</v>
      </c>
      <c r="C7" s="43">
        <f>'[5]Табела 1'!B5</f>
        <v>32175</v>
      </c>
      <c r="D7" s="43">
        <f>'[5]Табела 1'!C5</f>
        <v>86888</v>
      </c>
      <c r="E7" s="43">
        <f>'[5]Табела 1'!D5</f>
        <v>89356</v>
      </c>
      <c r="F7" s="43">
        <f>'[5]Табела 1'!E5</f>
        <v>28208</v>
      </c>
      <c r="G7" s="43">
        <f>'[5]Табела 1'!F5</f>
        <v>38981</v>
      </c>
      <c r="H7" s="43">
        <f>'[5]Табела 1'!G5</f>
        <v>35301</v>
      </c>
      <c r="I7" s="43">
        <f>'[5]Табела 1'!H5</f>
        <v>4201</v>
      </c>
      <c r="J7" s="43">
        <f>'[5]Табела 1'!I5</f>
        <v>57819</v>
      </c>
      <c r="K7" s="43">
        <f>'[5]Табела 1'!J5</f>
        <v>65063</v>
      </c>
      <c r="L7" s="43">
        <f>'[5]Табела 1'!K5</f>
        <v>43155</v>
      </c>
      <c r="M7" s="43">
        <f>'[5]Табела 1'!L5</f>
        <v>26036</v>
      </c>
      <c r="N7" s="255">
        <f>'[5]Табела 1'!M5</f>
        <v>507183</v>
      </c>
    </row>
    <row r="8" spans="1:14" x14ac:dyDescent="0.25">
      <c r="A8" s="63">
        <v>4</v>
      </c>
      <c r="B8" s="55" t="s">
        <v>23</v>
      </c>
      <c r="C8" s="43">
        <f>'[5]Табела 1'!B6</f>
        <v>0</v>
      </c>
      <c r="D8" s="43">
        <f>'[5]Табела 1'!C6</f>
        <v>0</v>
      </c>
      <c r="E8" s="43">
        <f>'[5]Табела 1'!D6</f>
        <v>0</v>
      </c>
      <c r="F8" s="43">
        <f>'[5]Табела 1'!E6</f>
        <v>0</v>
      </c>
      <c r="G8" s="43">
        <f>'[5]Табела 1'!F6</f>
        <v>0</v>
      </c>
      <c r="H8" s="43">
        <f>'[5]Табела 1'!G6</f>
        <v>0</v>
      </c>
      <c r="I8" s="43">
        <f>'[5]Табела 1'!H6</f>
        <v>0</v>
      </c>
      <c r="J8" s="43">
        <f>'[5]Табела 1'!I6</f>
        <v>0</v>
      </c>
      <c r="K8" s="43">
        <f>'[5]Табела 1'!J6</f>
        <v>0</v>
      </c>
      <c r="L8" s="43">
        <f>'[5]Табела 1'!K6</f>
        <v>0</v>
      </c>
      <c r="M8" s="43">
        <f>'[5]Табела 1'!L6</f>
        <v>0</v>
      </c>
      <c r="N8" s="255">
        <f>'[5]Табела 1'!M6</f>
        <v>0</v>
      </c>
    </row>
    <row r="9" spans="1:14" x14ac:dyDescent="0.25">
      <c r="A9" s="63">
        <v>5</v>
      </c>
      <c r="B9" s="55" t="s">
        <v>239</v>
      </c>
      <c r="C9" s="43">
        <f>'[5]Табела 1'!B7</f>
        <v>0</v>
      </c>
      <c r="D9" s="43">
        <f>'[5]Табела 1'!C7</f>
        <v>0</v>
      </c>
      <c r="E9" s="43">
        <f>'[5]Табела 1'!D7</f>
        <v>0</v>
      </c>
      <c r="F9" s="43">
        <f>'[5]Табела 1'!E7</f>
        <v>0</v>
      </c>
      <c r="G9" s="43">
        <f>'[5]Табела 1'!F7</f>
        <v>0</v>
      </c>
      <c r="H9" s="43">
        <f>'[5]Табела 1'!G7</f>
        <v>0</v>
      </c>
      <c r="I9" s="43">
        <f>'[5]Табела 1'!H7</f>
        <v>0</v>
      </c>
      <c r="J9" s="43">
        <f>'[5]Табела 1'!I7</f>
        <v>0</v>
      </c>
      <c r="K9" s="43">
        <f>'[5]Табела 1'!J7</f>
        <v>0</v>
      </c>
      <c r="L9" s="43">
        <f>'[5]Табела 1'!K7</f>
        <v>0</v>
      </c>
      <c r="M9" s="43">
        <f>'[5]Табела 1'!L7</f>
        <v>0</v>
      </c>
      <c r="N9" s="255">
        <f>'[5]Табела 1'!M7</f>
        <v>0</v>
      </c>
    </row>
    <row r="10" spans="1:14" x14ac:dyDescent="0.25">
      <c r="A10" s="63">
        <v>6</v>
      </c>
      <c r="B10" s="55" t="s">
        <v>24</v>
      </c>
      <c r="C10" s="43">
        <f>'[5]Табела 1'!B8</f>
        <v>0</v>
      </c>
      <c r="D10" s="43">
        <f>'[5]Табела 1'!C8</f>
        <v>0</v>
      </c>
      <c r="E10" s="43">
        <f>'[5]Табела 1'!D8</f>
        <v>0</v>
      </c>
      <c r="F10" s="43">
        <f>'[5]Табела 1'!E8</f>
        <v>0</v>
      </c>
      <c r="G10" s="43">
        <f>'[5]Табела 1'!F8</f>
        <v>0</v>
      </c>
      <c r="H10" s="43">
        <f>'[5]Табела 1'!G8</f>
        <v>0</v>
      </c>
      <c r="I10" s="43">
        <f>'[5]Табела 1'!H8</f>
        <v>0</v>
      </c>
      <c r="J10" s="43">
        <f>'[5]Табела 1'!I8</f>
        <v>0</v>
      </c>
      <c r="K10" s="43">
        <f>'[5]Табела 1'!J8</f>
        <v>0</v>
      </c>
      <c r="L10" s="43">
        <f>'[5]Табела 1'!K8</f>
        <v>0</v>
      </c>
      <c r="M10" s="43">
        <f>'[5]Табела 1'!L8</f>
        <v>0</v>
      </c>
      <c r="N10" s="255">
        <f>'[5]Табела 1'!M8</f>
        <v>0</v>
      </c>
    </row>
    <row r="11" spans="1:14" ht="12.75" customHeight="1" x14ac:dyDescent="0.25">
      <c r="A11" s="63">
        <v>7</v>
      </c>
      <c r="B11" s="55" t="s">
        <v>243</v>
      </c>
      <c r="C11" s="43">
        <f>'[5]Табела 1'!B9</f>
        <v>2580</v>
      </c>
      <c r="D11" s="43">
        <f>'[5]Табела 1'!C9</f>
        <v>7120</v>
      </c>
      <c r="E11" s="43">
        <f>'[5]Табела 1'!D9</f>
        <v>222</v>
      </c>
      <c r="F11" s="43">
        <f>'[5]Табела 1'!E9</f>
        <v>220</v>
      </c>
      <c r="G11" s="43">
        <f>'[5]Табела 1'!F9</f>
        <v>128</v>
      </c>
      <c r="H11" s="43">
        <f>'[5]Табела 1'!G9</f>
        <v>148</v>
      </c>
      <c r="I11" s="43">
        <f>'[5]Табела 1'!H9</f>
        <v>0</v>
      </c>
      <c r="J11" s="43">
        <f>'[5]Табела 1'!I9</f>
        <v>208</v>
      </c>
      <c r="K11" s="43">
        <f>'[5]Табела 1'!J9</f>
        <v>0</v>
      </c>
      <c r="L11" s="43">
        <f>'[5]Табела 1'!K9</f>
        <v>13</v>
      </c>
      <c r="M11" s="43">
        <f>'[5]Табела 1'!L9</f>
        <v>39</v>
      </c>
      <c r="N11" s="255">
        <f>'[5]Табела 1'!M9</f>
        <v>10678</v>
      </c>
    </row>
    <row r="12" spans="1:14" x14ac:dyDescent="0.25">
      <c r="A12" s="63">
        <v>8</v>
      </c>
      <c r="B12" s="55" t="s">
        <v>247</v>
      </c>
      <c r="C12" s="43">
        <f>'[5]Табела 1'!B10</f>
        <v>46262</v>
      </c>
      <c r="D12" s="43">
        <f>'[5]Табела 1'!C10</f>
        <v>12420</v>
      </c>
      <c r="E12" s="43">
        <f>'[5]Табела 1'!D10</f>
        <v>16010</v>
      </c>
      <c r="F12" s="43">
        <f>'[5]Табела 1'!E10</f>
        <v>5043</v>
      </c>
      <c r="G12" s="43">
        <f>'[5]Табела 1'!F10</f>
        <v>14310</v>
      </c>
      <c r="H12" s="43">
        <f>'[5]Табела 1'!G10</f>
        <v>1496</v>
      </c>
      <c r="I12" s="43">
        <f>'[5]Табела 1'!H10</f>
        <v>608</v>
      </c>
      <c r="J12" s="43">
        <f>'[5]Табела 1'!I10</f>
        <v>1987</v>
      </c>
      <c r="K12" s="43">
        <f>'[5]Табела 1'!J10</f>
        <v>2770</v>
      </c>
      <c r="L12" s="43">
        <f>'[5]Табела 1'!K10</f>
        <v>18807</v>
      </c>
      <c r="M12" s="43">
        <f>'[5]Табела 1'!L10</f>
        <v>3595</v>
      </c>
      <c r="N12" s="255">
        <f>'[5]Табела 1'!M10</f>
        <v>123308</v>
      </c>
    </row>
    <row r="13" spans="1:14" x14ac:dyDescent="0.25">
      <c r="A13" s="63">
        <v>9</v>
      </c>
      <c r="B13" s="55" t="s">
        <v>249</v>
      </c>
      <c r="C13" s="43">
        <f>'[5]Табела 1'!B11</f>
        <v>106845</v>
      </c>
      <c r="D13" s="43">
        <f>'[5]Табела 1'!C11</f>
        <v>62662</v>
      </c>
      <c r="E13" s="43">
        <f>'[5]Табела 1'!D11</f>
        <v>59593</v>
      </c>
      <c r="F13" s="43">
        <f>'[5]Табела 1'!E11</f>
        <v>158352</v>
      </c>
      <c r="G13" s="43">
        <f>'[5]Табела 1'!F11</f>
        <v>10670</v>
      </c>
      <c r="H13" s="43">
        <f>'[5]Табела 1'!G11</f>
        <v>14721</v>
      </c>
      <c r="I13" s="43">
        <f>'[5]Табела 1'!H11</f>
        <v>1391</v>
      </c>
      <c r="J13" s="43">
        <f>'[5]Табела 1'!I11</f>
        <v>5226</v>
      </c>
      <c r="K13" s="43">
        <f>'[5]Табела 1'!J11</f>
        <v>5783</v>
      </c>
      <c r="L13" s="43">
        <f>'[5]Табела 1'!K11</f>
        <v>156706</v>
      </c>
      <c r="M13" s="43">
        <f>'[5]Табела 1'!L11</f>
        <v>4594</v>
      </c>
      <c r="N13" s="255">
        <f>'[5]Табела 1'!M11</f>
        <v>586543</v>
      </c>
    </row>
    <row r="14" spans="1:14" ht="25.5" x14ac:dyDescent="0.25">
      <c r="A14" s="63">
        <v>10</v>
      </c>
      <c r="B14" s="44" t="s">
        <v>250</v>
      </c>
      <c r="C14" s="43">
        <f>'[5]Табела 1'!B15</f>
        <v>114912</v>
      </c>
      <c r="D14" s="43">
        <f>'[5]Табела 1'!C15</f>
        <v>241996</v>
      </c>
      <c r="E14" s="43">
        <f>'[5]Табела 1'!D15</f>
        <v>229722</v>
      </c>
      <c r="F14" s="43">
        <f>'[5]Табела 1'!E15</f>
        <v>171694</v>
      </c>
      <c r="G14" s="43">
        <f>'[5]Табела 1'!F15</f>
        <v>156833</v>
      </c>
      <c r="H14" s="43">
        <f>'[5]Табела 1'!G15</f>
        <v>262426</v>
      </c>
      <c r="I14" s="43">
        <f>'[5]Табела 1'!H15</f>
        <v>128272</v>
      </c>
      <c r="J14" s="43">
        <f>'[5]Табела 1'!I15</f>
        <v>286567</v>
      </c>
      <c r="K14" s="43">
        <f>'[5]Табела 1'!J15</f>
        <v>168628</v>
      </c>
      <c r="L14" s="43">
        <f>'[5]Табела 1'!K15</f>
        <v>193076</v>
      </c>
      <c r="M14" s="43">
        <f>'[5]Табела 1'!L15</f>
        <v>148027</v>
      </c>
      <c r="N14" s="255">
        <f>'[5]Табела 1'!M15</f>
        <v>2102153</v>
      </c>
    </row>
    <row r="15" spans="1:14" x14ac:dyDescent="0.25">
      <c r="A15" s="63">
        <v>11</v>
      </c>
      <c r="B15" s="55" t="s">
        <v>240</v>
      </c>
      <c r="C15" s="43">
        <f>'[5]Табела 1'!B19</f>
        <v>0</v>
      </c>
      <c r="D15" s="43">
        <f>'[5]Табела 1'!C19</f>
        <v>14530</v>
      </c>
      <c r="E15" s="43">
        <f>'[5]Табела 1'!D19</f>
        <v>0</v>
      </c>
      <c r="F15" s="43">
        <f>'[5]Табела 1'!E19</f>
        <v>0</v>
      </c>
      <c r="G15" s="43">
        <f>'[5]Табела 1'!F19</f>
        <v>0</v>
      </c>
      <c r="H15" s="43">
        <f>'[5]Табела 1'!G19</f>
        <v>0</v>
      </c>
      <c r="I15" s="43">
        <f>'[5]Табела 1'!H19</f>
        <v>0</v>
      </c>
      <c r="J15" s="43">
        <f>'[5]Табела 1'!I19</f>
        <v>0</v>
      </c>
      <c r="K15" s="43">
        <f>'[5]Табела 1'!J19</f>
        <v>0</v>
      </c>
      <c r="L15" s="43">
        <f>'[5]Табела 1'!K19</f>
        <v>0</v>
      </c>
      <c r="M15" s="43">
        <f>'[5]Табела 1'!L19</f>
        <v>0</v>
      </c>
      <c r="N15" s="255">
        <f>'[5]Табела 1'!M19</f>
        <v>14530</v>
      </c>
    </row>
    <row r="16" spans="1:14" x14ac:dyDescent="0.25">
      <c r="A16" s="63">
        <v>12</v>
      </c>
      <c r="B16" s="55" t="s">
        <v>25</v>
      </c>
      <c r="C16" s="43">
        <f>'[5]Табела 1'!B20</f>
        <v>0</v>
      </c>
      <c r="D16" s="43">
        <f>'[5]Табела 1'!C20</f>
        <v>0</v>
      </c>
      <c r="E16" s="43">
        <f>'[5]Табела 1'!D20</f>
        <v>0</v>
      </c>
      <c r="F16" s="43">
        <f>'[5]Табела 1'!E20</f>
        <v>0</v>
      </c>
      <c r="G16" s="43">
        <f>'[5]Табела 1'!F20</f>
        <v>0</v>
      </c>
      <c r="H16" s="43">
        <f>'[5]Табела 1'!G20</f>
        <v>0</v>
      </c>
      <c r="I16" s="43">
        <f>'[5]Табела 1'!H20</f>
        <v>0</v>
      </c>
      <c r="J16" s="43">
        <f>'[5]Табела 1'!I20</f>
        <v>0</v>
      </c>
      <c r="K16" s="43">
        <f>'[5]Табела 1'!J20</f>
        <v>0</v>
      </c>
      <c r="L16" s="43">
        <f>'[5]Табела 1'!K20</f>
        <v>0</v>
      </c>
      <c r="M16" s="43">
        <f>'[5]Табела 1'!L20</f>
        <v>0</v>
      </c>
      <c r="N16" s="255">
        <f>'[5]Табела 1'!M20</f>
        <v>0</v>
      </c>
    </row>
    <row r="17" spans="1:21" x14ac:dyDescent="0.25">
      <c r="A17" s="63">
        <v>13</v>
      </c>
      <c r="B17" s="55" t="s">
        <v>26</v>
      </c>
      <c r="C17" s="43">
        <f>'[5]Табела 1'!B21</f>
        <v>4138</v>
      </c>
      <c r="D17" s="43">
        <f>'[5]Табела 1'!C21</f>
        <v>1190</v>
      </c>
      <c r="E17" s="43">
        <f>'[5]Табела 1'!D21</f>
        <v>3055</v>
      </c>
      <c r="F17" s="43">
        <f>'[5]Табела 1'!E21</f>
        <v>272</v>
      </c>
      <c r="G17" s="43">
        <f>'[5]Табела 1'!F21</f>
        <v>2786</v>
      </c>
      <c r="H17" s="43">
        <f>'[5]Табела 1'!G21</f>
        <v>1563</v>
      </c>
      <c r="I17" s="43">
        <f>'[5]Табела 1'!H21</f>
        <v>0</v>
      </c>
      <c r="J17" s="43">
        <f>'[5]Табела 1'!I21</f>
        <v>4531</v>
      </c>
      <c r="K17" s="43">
        <f>'[5]Табела 1'!J21</f>
        <v>652</v>
      </c>
      <c r="L17" s="43">
        <f>'[5]Табела 1'!K21</f>
        <v>374</v>
      </c>
      <c r="M17" s="43">
        <f>'[5]Табела 1'!L21</f>
        <v>270</v>
      </c>
      <c r="N17" s="255">
        <f>'[5]Табела 1'!M21</f>
        <v>18831</v>
      </c>
    </row>
    <row r="18" spans="1:21" x14ac:dyDescent="0.25">
      <c r="A18" s="63">
        <v>14</v>
      </c>
      <c r="B18" s="55" t="s">
        <v>27</v>
      </c>
      <c r="C18" s="43">
        <f>'[5]Табела 1'!B22</f>
        <v>0</v>
      </c>
      <c r="D18" s="43">
        <f>'[5]Табела 1'!C22</f>
        <v>0</v>
      </c>
      <c r="E18" s="43">
        <f>'[5]Табела 1'!D22</f>
        <v>0</v>
      </c>
      <c r="F18" s="43">
        <f>'[5]Табела 1'!E22</f>
        <v>0</v>
      </c>
      <c r="G18" s="43">
        <f>'[5]Табела 1'!F22</f>
        <v>0</v>
      </c>
      <c r="H18" s="43">
        <f>'[5]Табела 1'!G22</f>
        <v>0</v>
      </c>
      <c r="I18" s="43">
        <f>'[5]Табела 1'!H22</f>
        <v>0</v>
      </c>
      <c r="J18" s="43">
        <f>'[5]Табела 1'!I22</f>
        <v>0</v>
      </c>
      <c r="K18" s="43">
        <f>'[5]Табела 1'!J22</f>
        <v>0</v>
      </c>
      <c r="L18" s="43">
        <f>'[5]Табела 1'!K22</f>
        <v>3753</v>
      </c>
      <c r="M18" s="43">
        <f>'[5]Табела 1'!L22</f>
        <v>0</v>
      </c>
      <c r="N18" s="255">
        <f>'[5]Табела 1'!M22</f>
        <v>3753</v>
      </c>
      <c r="R18" s="30" t="s">
        <v>9</v>
      </c>
    </row>
    <row r="19" spans="1:21" x14ac:dyDescent="0.25">
      <c r="A19" s="63">
        <v>15</v>
      </c>
      <c r="B19" s="55" t="s">
        <v>28</v>
      </c>
      <c r="C19" s="43">
        <f>'[5]Табела 1'!B23</f>
        <v>0</v>
      </c>
      <c r="D19" s="43">
        <f>'[5]Табела 1'!C23</f>
        <v>0</v>
      </c>
      <c r="E19" s="43">
        <f>'[5]Табела 1'!D23</f>
        <v>0</v>
      </c>
      <c r="F19" s="43">
        <f>'[5]Табела 1'!E23</f>
        <v>0</v>
      </c>
      <c r="G19" s="43">
        <f>'[5]Табела 1'!F23</f>
        <v>0</v>
      </c>
      <c r="H19" s="43">
        <f>'[5]Табела 1'!G23</f>
        <v>0</v>
      </c>
      <c r="I19" s="43">
        <f>'[5]Табела 1'!H23</f>
        <v>0</v>
      </c>
      <c r="J19" s="43">
        <f>'[5]Табела 1'!I23</f>
        <v>0</v>
      </c>
      <c r="K19" s="43">
        <f>'[5]Табела 1'!J23</f>
        <v>0</v>
      </c>
      <c r="L19" s="43">
        <f>'[5]Табела 1'!K23</f>
        <v>0</v>
      </c>
      <c r="M19" s="43">
        <f>'[5]Табела 1'!L23</f>
        <v>0</v>
      </c>
      <c r="N19" s="255">
        <f>'[5]Табела 1'!M23</f>
        <v>0</v>
      </c>
    </row>
    <row r="20" spans="1:21" x14ac:dyDescent="0.25">
      <c r="A20" s="63">
        <v>16</v>
      </c>
      <c r="B20" s="55" t="s">
        <v>29</v>
      </c>
      <c r="C20" s="43">
        <f>'[5]Табела 1'!B24</f>
        <v>40</v>
      </c>
      <c r="D20" s="43">
        <f>'[5]Табела 1'!C24</f>
        <v>8647</v>
      </c>
      <c r="E20" s="43">
        <f>'[5]Табела 1'!D24</f>
        <v>7698</v>
      </c>
      <c r="F20" s="43">
        <f>'[5]Табела 1'!E24</f>
        <v>0</v>
      </c>
      <c r="G20" s="43">
        <f>'[5]Табела 1'!F24</f>
        <v>196</v>
      </c>
      <c r="H20" s="256">
        <f>'[5]Табела 1'!G24</f>
        <v>0</v>
      </c>
      <c r="I20" s="43">
        <f>'[5]Табела 1'!H24</f>
        <v>0</v>
      </c>
      <c r="J20" s="43">
        <f>'[5]Табела 1'!I24</f>
        <v>0</v>
      </c>
      <c r="K20" s="43">
        <f>'[5]Табела 1'!J24</f>
        <v>0</v>
      </c>
      <c r="L20" s="43">
        <f>'[5]Табела 1'!K24</f>
        <v>0</v>
      </c>
      <c r="M20" s="43">
        <f>'[5]Табела 1'!L24</f>
        <v>0</v>
      </c>
      <c r="N20" s="255">
        <f>'[5]Табела 1'!M24</f>
        <v>16581</v>
      </c>
    </row>
    <row r="21" spans="1:21" x14ac:dyDescent="0.25">
      <c r="A21" s="63">
        <v>17</v>
      </c>
      <c r="B21" s="55" t="s">
        <v>49</v>
      </c>
      <c r="C21" s="43">
        <f>'[5]Табела 1'!B25</f>
        <v>0</v>
      </c>
      <c r="D21" s="43">
        <f>'[5]Табела 1'!C25</f>
        <v>0</v>
      </c>
      <c r="E21" s="43">
        <f>'[5]Табела 1'!D25</f>
        <v>0</v>
      </c>
      <c r="F21" s="43">
        <f>'[5]Табела 1'!E25</f>
        <v>0</v>
      </c>
      <c r="G21" s="43">
        <f>'[5]Табела 1'!F25</f>
        <v>0</v>
      </c>
      <c r="H21" s="256">
        <f>'[5]Табела 1'!G25</f>
        <v>0</v>
      </c>
      <c r="I21" s="43">
        <f>'[5]Табела 1'!H25</f>
        <v>0</v>
      </c>
      <c r="J21" s="43">
        <f>'[5]Табела 1'!I25</f>
        <v>0</v>
      </c>
      <c r="K21" s="43">
        <f>'[5]Табела 1'!J25</f>
        <v>0</v>
      </c>
      <c r="L21" s="43">
        <f>'[5]Табела 1'!K25</f>
        <v>0</v>
      </c>
      <c r="M21" s="43">
        <f>'[5]Табела 1'!L25</f>
        <v>0</v>
      </c>
      <c r="N21" s="255">
        <f>'[5]Табела 1'!M25</f>
        <v>0</v>
      </c>
    </row>
    <row r="22" spans="1:21" x14ac:dyDescent="0.25">
      <c r="A22" s="63">
        <v>18</v>
      </c>
      <c r="B22" s="55" t="s">
        <v>241</v>
      </c>
      <c r="C22" s="43">
        <f>'[5]Табела 1'!B26</f>
        <v>1791</v>
      </c>
      <c r="D22" s="43">
        <f>'[5]Табела 1'!C26</f>
        <v>10812</v>
      </c>
      <c r="E22" s="43">
        <f>'[5]Табела 1'!D26</f>
        <v>8083</v>
      </c>
      <c r="F22" s="43">
        <f>'[5]Табела 1'!E26</f>
        <v>1700</v>
      </c>
      <c r="G22" s="43">
        <f>'[5]Табела 1'!F26</f>
        <v>8108</v>
      </c>
      <c r="H22" s="43">
        <f>'[5]Табела 1'!G26</f>
        <v>1729</v>
      </c>
      <c r="I22" s="43">
        <f>'[5]Табела 1'!H26</f>
        <v>1461</v>
      </c>
      <c r="J22" s="43">
        <f>'[5]Табела 1'!I26</f>
        <v>1702</v>
      </c>
      <c r="K22" s="43">
        <f>'[5]Табела 1'!J26</f>
        <v>990</v>
      </c>
      <c r="L22" s="43">
        <f>'[5]Табела 1'!K26</f>
        <v>1453</v>
      </c>
      <c r="M22" s="43">
        <f>'[5]Табела 1'!L26</f>
        <v>2449</v>
      </c>
      <c r="N22" s="255">
        <f>'[5]Табела 1'!M26</f>
        <v>40278</v>
      </c>
    </row>
    <row r="23" spans="1:21" ht="13.5" thickBot="1" x14ac:dyDescent="0.3">
      <c r="A23" s="35"/>
      <c r="B23" s="54" t="s">
        <v>21</v>
      </c>
      <c r="C23" s="239">
        <f>'[5]Табела 1'!B27</f>
        <v>362360</v>
      </c>
      <c r="D23" s="239">
        <f>'[5]Табела 1'!C27</f>
        <v>570319</v>
      </c>
      <c r="E23" s="239">
        <f>'[5]Табела 1'!D27</f>
        <v>463288</v>
      </c>
      <c r="F23" s="239">
        <f>'[5]Табела 1'!E27</f>
        <v>396261</v>
      </c>
      <c r="G23" s="239">
        <f>'[5]Табела 1'!F27</f>
        <v>362048</v>
      </c>
      <c r="H23" s="239">
        <f>'[5]Табела 1'!G27</f>
        <v>341223</v>
      </c>
      <c r="I23" s="239">
        <f>'[5]Табела 1'!H27</f>
        <v>142145</v>
      </c>
      <c r="J23" s="239">
        <f>'[5]Табела 1'!I27</f>
        <v>408486</v>
      </c>
      <c r="K23" s="239">
        <f>'[5]Табела 1'!J27</f>
        <v>260854</v>
      </c>
      <c r="L23" s="239">
        <f>'[5]Табела 1'!K27</f>
        <v>511927</v>
      </c>
      <c r="M23" s="239">
        <f>'[5]Табела 1'!L27</f>
        <v>250281</v>
      </c>
      <c r="N23" s="248">
        <f>'[5]Табела 1'!M27</f>
        <v>4069192</v>
      </c>
    </row>
    <row r="24" spans="1:21" s="60" customFormat="1" x14ac:dyDescent="0.25">
      <c r="A24" s="61"/>
      <c r="B24" s="58"/>
      <c r="C24" s="59"/>
      <c r="D24" s="59"/>
      <c r="E24" s="59"/>
      <c r="F24" s="59"/>
      <c r="G24" s="59"/>
      <c r="H24" s="59"/>
      <c r="I24" s="59"/>
      <c r="J24" s="59"/>
      <c r="K24" s="59"/>
      <c r="L24" s="59"/>
      <c r="M24" s="59"/>
      <c r="N24" s="59"/>
      <c r="P24" s="60" t="s">
        <v>9</v>
      </c>
    </row>
    <row r="25" spans="1:21" ht="13.5" thickBot="1" x14ac:dyDescent="0.3"/>
    <row r="26" spans="1:21" ht="13.5" customHeight="1" x14ac:dyDescent="0.25">
      <c r="A26" s="341" t="s">
        <v>14</v>
      </c>
      <c r="B26" s="381" t="s">
        <v>15</v>
      </c>
      <c r="C26" s="345" t="s">
        <v>34</v>
      </c>
      <c r="D26" s="345"/>
      <c r="E26" s="345"/>
      <c r="F26" s="345"/>
      <c r="G26" s="345"/>
      <c r="H26" s="346" t="s">
        <v>21</v>
      </c>
    </row>
    <row r="27" spans="1:21" x14ac:dyDescent="0.25">
      <c r="A27" s="383"/>
      <c r="B27" s="384"/>
      <c r="C27" s="189" t="s">
        <v>256</v>
      </c>
      <c r="D27" s="189" t="s">
        <v>36</v>
      </c>
      <c r="E27" s="189" t="s">
        <v>37</v>
      </c>
      <c r="F27" s="189" t="s">
        <v>38</v>
      </c>
      <c r="G27" s="189" t="s">
        <v>39</v>
      </c>
      <c r="H27" s="347"/>
    </row>
    <row r="28" spans="1:21" ht="13.5" thickBot="1" x14ac:dyDescent="0.3">
      <c r="A28" s="63">
        <v>19</v>
      </c>
      <c r="B28" s="53" t="s">
        <v>31</v>
      </c>
      <c r="C28" s="43">
        <f>'[5]Табела 1'!B30</f>
        <v>281389</v>
      </c>
      <c r="D28" s="43">
        <f>'[5]Табела 1'!C30</f>
        <v>165031</v>
      </c>
      <c r="E28" s="43">
        <f>'[5]Табела 1'!D30</f>
        <v>60311</v>
      </c>
      <c r="F28" s="43">
        <f>'[5]Табела 1'!E30</f>
        <v>35754</v>
      </c>
      <c r="G28" s="43">
        <f>'[5]Табела 1'!G30</f>
        <v>22833</v>
      </c>
      <c r="H28" s="257">
        <f>'[5]Табела 1'!H30</f>
        <v>565318</v>
      </c>
      <c r="J28" s="141"/>
    </row>
    <row r="29" spans="1:21" x14ac:dyDescent="0.25">
      <c r="A29" s="180">
        <v>20</v>
      </c>
      <c r="B29" s="134" t="s">
        <v>32</v>
      </c>
      <c r="C29" s="182">
        <f>'[5]Табела 1'!B34</f>
        <v>0</v>
      </c>
      <c r="D29" s="182">
        <f>'[5]Табела 1'!C34</f>
        <v>0</v>
      </c>
      <c r="E29" s="182">
        <f>'[5]Табела 1'!D34</f>
        <v>0</v>
      </c>
      <c r="F29" s="182">
        <f>'[5]Табела 1'!E34</f>
        <v>0</v>
      </c>
      <c r="G29" s="182">
        <f>'[5]Табела 1'!G34</f>
        <v>0</v>
      </c>
      <c r="H29" s="257">
        <f>'[5]Табела 1'!H34</f>
        <v>0</v>
      </c>
      <c r="J29" s="141"/>
      <c r="K29" s="348" t="s">
        <v>33</v>
      </c>
      <c r="L29" s="349"/>
      <c r="M29" s="377">
        <f>N23+H31</f>
        <v>4664222</v>
      </c>
      <c r="N29" s="378"/>
    </row>
    <row r="30" spans="1:21" ht="26.25" thickBot="1" x14ac:dyDescent="0.3">
      <c r="A30" s="140">
        <v>21</v>
      </c>
      <c r="B30" s="139" t="s">
        <v>244</v>
      </c>
      <c r="C30" s="258">
        <f>'[5]Табела 1'!B35</f>
        <v>12072</v>
      </c>
      <c r="D30" s="258">
        <f>'[5]Табела 1'!C35</f>
        <v>370</v>
      </c>
      <c r="E30" s="258">
        <f>'[5]Табела 1'!D35</f>
        <v>16232</v>
      </c>
      <c r="F30" s="258">
        <f>'[5]Табела 1'!E35</f>
        <v>1038</v>
      </c>
      <c r="G30" s="258">
        <f>'[5]Табела 1'!G35</f>
        <v>0</v>
      </c>
      <c r="H30" s="257">
        <f>'[5]Табела 1'!H35</f>
        <v>29712</v>
      </c>
      <c r="K30" s="350"/>
      <c r="L30" s="351"/>
      <c r="M30" s="379"/>
      <c r="N30" s="380"/>
      <c r="U30" s="30" t="s">
        <v>9</v>
      </c>
    </row>
    <row r="31" spans="1:21" ht="13.5" thickBot="1" x14ac:dyDescent="0.3">
      <c r="A31" s="35"/>
      <c r="B31" s="54" t="s">
        <v>21</v>
      </c>
      <c r="C31" s="239">
        <f>'[5]Табела 1'!B40</f>
        <v>293461</v>
      </c>
      <c r="D31" s="239">
        <f>'[5]Табела 1'!C40</f>
        <v>165401</v>
      </c>
      <c r="E31" s="239">
        <f>'[5]Табела 1'!D40</f>
        <v>76543</v>
      </c>
      <c r="F31" s="239">
        <f>'[5]Табела 1'!E40</f>
        <v>36792</v>
      </c>
      <c r="G31" s="239">
        <f>'[5]Табела 1'!G40</f>
        <v>22833</v>
      </c>
      <c r="H31" s="248">
        <f>'[5]Табела 1'!H40</f>
        <v>595030</v>
      </c>
      <c r="I31" s="30" t="s">
        <v>9</v>
      </c>
    </row>
  </sheetData>
  <mergeCells count="9">
    <mergeCell ref="M29:N30"/>
    <mergeCell ref="B3:B4"/>
    <mergeCell ref="C3:M3"/>
    <mergeCell ref="A3:A4"/>
    <mergeCell ref="A26:A27"/>
    <mergeCell ref="B26:B27"/>
    <mergeCell ref="C26:G26"/>
    <mergeCell ref="H26:H27"/>
    <mergeCell ref="K29:L30"/>
  </mergeCells>
  <printOptions horizontalCentered="1" verticalCentered="1"/>
  <pageMargins left="0.62992125984251968" right="0.62992125984251968" top="0" bottom="0" header="0.31496062992125984" footer="0.31496062992125984"/>
  <pageSetup paperSize="9" scale="70"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Q39"/>
  <sheetViews>
    <sheetView showGridLines="0" zoomScale="85" zoomScaleNormal="85" workbookViewId="0">
      <selection activeCell="H13" sqref="H13"/>
    </sheetView>
  </sheetViews>
  <sheetFormatPr defaultColWidth="9.140625" defaultRowHeight="12.75" x14ac:dyDescent="0.25"/>
  <cols>
    <col min="1" max="1" width="6.140625" style="30" bestFit="1" customWidth="1"/>
    <col min="2" max="2" width="37.28515625" style="30" bestFit="1"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5"/>
      <c r="B1" s="205"/>
      <c r="C1" s="205" t="s">
        <v>61</v>
      </c>
      <c r="D1" s="205"/>
      <c r="E1" s="205"/>
      <c r="F1" s="205"/>
      <c r="G1" s="205"/>
      <c r="H1" s="205"/>
      <c r="I1" s="205"/>
      <c r="J1" s="205"/>
      <c r="K1" s="205"/>
      <c r="L1" s="205"/>
      <c r="M1" s="205"/>
      <c r="N1" s="205"/>
    </row>
    <row r="2" spans="1:14" ht="13.5" thickBot="1" x14ac:dyDescent="0.3">
      <c r="N2" s="64"/>
    </row>
    <row r="3" spans="1:14" ht="38.25" customHeight="1" x14ac:dyDescent="0.25">
      <c r="A3" s="368" t="s">
        <v>60</v>
      </c>
      <c r="B3" s="386" t="s">
        <v>51</v>
      </c>
      <c r="C3" s="372" t="s">
        <v>16</v>
      </c>
      <c r="D3" s="372"/>
      <c r="E3" s="372"/>
      <c r="F3" s="372"/>
      <c r="G3" s="372"/>
      <c r="H3" s="372"/>
      <c r="I3" s="372"/>
      <c r="J3" s="372"/>
      <c r="K3" s="372"/>
      <c r="L3" s="372"/>
      <c r="M3" s="372"/>
      <c r="N3" s="106" t="s">
        <v>16</v>
      </c>
    </row>
    <row r="4" spans="1:14" ht="35.25" customHeight="1" x14ac:dyDescent="0.25">
      <c r="A4" s="385"/>
      <c r="B4" s="387"/>
      <c r="C4" s="193" t="s">
        <v>6</v>
      </c>
      <c r="D4" s="193" t="s">
        <v>1</v>
      </c>
      <c r="E4" s="193" t="s">
        <v>62</v>
      </c>
      <c r="F4" s="193" t="s">
        <v>3</v>
      </c>
      <c r="G4" s="193" t="s">
        <v>4</v>
      </c>
      <c r="H4" s="193" t="s">
        <v>17</v>
      </c>
      <c r="I4" s="193" t="s">
        <v>255</v>
      </c>
      <c r="J4" s="193" t="s">
        <v>18</v>
      </c>
      <c r="K4" s="193" t="s">
        <v>63</v>
      </c>
      <c r="L4" s="193" t="s">
        <v>64</v>
      </c>
      <c r="M4" s="193" t="s">
        <v>20</v>
      </c>
      <c r="N4" s="118" t="s">
        <v>21</v>
      </c>
    </row>
    <row r="5" spans="1:14" x14ac:dyDescent="0.25">
      <c r="A5" s="120">
        <v>1</v>
      </c>
      <c r="B5" s="55" t="s">
        <v>22</v>
      </c>
      <c r="C5" s="43">
        <f>'[6]Табела 1'!B3</f>
        <v>728</v>
      </c>
      <c r="D5" s="43">
        <f>'[6]Табела 1'!C3</f>
        <v>1400</v>
      </c>
      <c r="E5" s="43">
        <f>'[6]Табела 1'!D3</f>
        <v>883</v>
      </c>
      <c r="F5" s="43">
        <f>'[6]Табела 1'!E3</f>
        <v>261</v>
      </c>
      <c r="G5" s="43">
        <f>'[6]Табела 1'!F3</f>
        <v>1283</v>
      </c>
      <c r="H5" s="43">
        <f>'[6]Табела 1'!G3</f>
        <v>481</v>
      </c>
      <c r="I5" s="43">
        <f>'[6]Табела 1'!H3</f>
        <v>155</v>
      </c>
      <c r="J5" s="43">
        <f>'[6]Табела 1'!I3</f>
        <v>635</v>
      </c>
      <c r="K5" s="43">
        <f>'[6]Табела 1'!J3</f>
        <v>341</v>
      </c>
      <c r="L5" s="43">
        <f>'[6]Табела 1'!K3</f>
        <v>553</v>
      </c>
      <c r="M5" s="43">
        <f>'[6]Табела 1'!L3</f>
        <v>604</v>
      </c>
      <c r="N5" s="241">
        <f>'[6]Табела 1'!M3</f>
        <v>7324</v>
      </c>
    </row>
    <row r="6" spans="1:14" x14ac:dyDescent="0.25">
      <c r="A6" s="120">
        <v>2</v>
      </c>
      <c r="B6" s="55" t="s">
        <v>238</v>
      </c>
      <c r="C6" s="43">
        <f>'[6]Табела 1'!B4</f>
        <v>90</v>
      </c>
      <c r="D6" s="43">
        <f>'[6]Табела 1'!C4</f>
        <v>4072</v>
      </c>
      <c r="E6" s="43">
        <f>'[6]Табела 1'!D4</f>
        <v>789</v>
      </c>
      <c r="F6" s="43">
        <f>'[6]Табела 1'!E4</f>
        <v>1000</v>
      </c>
      <c r="G6" s="43">
        <f>'[6]Табела 1'!F4</f>
        <v>6649</v>
      </c>
      <c r="H6" s="43">
        <f>'[6]Табела 1'!G4</f>
        <v>140</v>
      </c>
      <c r="I6" s="43">
        <f>'[6]Табела 1'!H4</f>
        <v>0</v>
      </c>
      <c r="J6" s="43">
        <f>'[6]Табела 1'!I4</f>
        <v>568</v>
      </c>
      <c r="K6" s="43">
        <f>'[6]Табела 1'!J4</f>
        <v>0</v>
      </c>
      <c r="L6" s="43">
        <f>'[6]Табела 1'!K4</f>
        <v>5904</v>
      </c>
      <c r="M6" s="43">
        <f>'[6]Табела 1'!L4</f>
        <v>3845</v>
      </c>
      <c r="N6" s="241">
        <f>'[6]Табела 1'!M4</f>
        <v>23057</v>
      </c>
    </row>
    <row r="7" spans="1:14" x14ac:dyDescent="0.25">
      <c r="A7" s="120">
        <v>3</v>
      </c>
      <c r="B7" s="55" t="s">
        <v>242</v>
      </c>
      <c r="C7" s="43">
        <f>'[6]Табела 1'!B5</f>
        <v>512</v>
      </c>
      <c r="D7" s="43">
        <f>'[6]Табела 1'!C5</f>
        <v>1370</v>
      </c>
      <c r="E7" s="43">
        <f>'[6]Табела 1'!D5</f>
        <v>1252</v>
      </c>
      <c r="F7" s="43">
        <f>'[6]Табела 1'!E5</f>
        <v>663</v>
      </c>
      <c r="G7" s="43">
        <f>'[6]Табела 1'!F5</f>
        <v>686</v>
      </c>
      <c r="H7" s="43">
        <f>'[6]Табела 1'!G5</f>
        <v>759</v>
      </c>
      <c r="I7" s="43">
        <f>'[6]Табела 1'!H5</f>
        <v>80</v>
      </c>
      <c r="J7" s="43">
        <f>'[6]Табела 1'!I5</f>
        <v>688</v>
      </c>
      <c r="K7" s="43">
        <f>'[6]Табела 1'!J5</f>
        <v>760</v>
      </c>
      <c r="L7" s="43">
        <f>'[6]Табела 1'!K5</f>
        <v>657</v>
      </c>
      <c r="M7" s="43">
        <f>'[6]Табела 1'!L5</f>
        <v>416</v>
      </c>
      <c r="N7" s="241">
        <f>'[6]Табела 1'!M5</f>
        <v>7843</v>
      </c>
    </row>
    <row r="8" spans="1:14" x14ac:dyDescent="0.25">
      <c r="A8" s="120">
        <v>4</v>
      </c>
      <c r="B8" s="55" t="s">
        <v>23</v>
      </c>
      <c r="C8" s="43">
        <f>'[6]Табела 1'!B6</f>
        <v>0</v>
      </c>
      <c r="D8" s="43">
        <f>'[6]Табела 1'!C6</f>
        <v>0</v>
      </c>
      <c r="E8" s="43">
        <f>'[6]Табела 1'!D6</f>
        <v>0</v>
      </c>
      <c r="F8" s="43">
        <f>'[6]Табела 1'!E6</f>
        <v>0</v>
      </c>
      <c r="G8" s="43">
        <f>'[6]Табела 1'!F6</f>
        <v>0</v>
      </c>
      <c r="H8" s="43">
        <f>'[6]Табела 1'!G6</f>
        <v>0</v>
      </c>
      <c r="I8" s="43">
        <f>'[6]Табела 1'!H6</f>
        <v>0</v>
      </c>
      <c r="J8" s="43">
        <f>'[6]Табела 1'!I6</f>
        <v>0</v>
      </c>
      <c r="K8" s="43">
        <f>'[6]Табела 1'!J6</f>
        <v>0</v>
      </c>
      <c r="L8" s="43">
        <f>'[6]Табела 1'!K6</f>
        <v>0</v>
      </c>
      <c r="M8" s="43">
        <f>'[6]Табела 1'!L6</f>
        <v>0</v>
      </c>
      <c r="N8" s="241">
        <f>'[6]Табела 1'!M6</f>
        <v>0</v>
      </c>
    </row>
    <row r="9" spans="1:14" x14ac:dyDescent="0.25">
      <c r="A9" s="120">
        <v>5</v>
      </c>
      <c r="B9" s="55" t="s">
        <v>239</v>
      </c>
      <c r="C9" s="43">
        <f>'[6]Табела 1'!B7</f>
        <v>0</v>
      </c>
      <c r="D9" s="43">
        <f>'[6]Табела 1'!C7</f>
        <v>0</v>
      </c>
      <c r="E9" s="43">
        <f>'[6]Табела 1'!D7</f>
        <v>0</v>
      </c>
      <c r="F9" s="43">
        <f>'[6]Табела 1'!E7</f>
        <v>0</v>
      </c>
      <c r="G9" s="43">
        <f>'[6]Табела 1'!F7</f>
        <v>0</v>
      </c>
      <c r="H9" s="43">
        <f>'[6]Табела 1'!G7</f>
        <v>0</v>
      </c>
      <c r="I9" s="43">
        <f>'[6]Табела 1'!H7</f>
        <v>0</v>
      </c>
      <c r="J9" s="43">
        <f>'[6]Табела 1'!I7</f>
        <v>0</v>
      </c>
      <c r="K9" s="43">
        <f>'[6]Табела 1'!J7</f>
        <v>0</v>
      </c>
      <c r="L9" s="43">
        <f>'[6]Табела 1'!K7</f>
        <v>0</v>
      </c>
      <c r="M9" s="43">
        <f>'[6]Табела 1'!L7</f>
        <v>0</v>
      </c>
      <c r="N9" s="241">
        <f>'[6]Табела 1'!M7</f>
        <v>0</v>
      </c>
    </row>
    <row r="10" spans="1:14" x14ac:dyDescent="0.25">
      <c r="A10" s="120">
        <v>6</v>
      </c>
      <c r="B10" s="55" t="s">
        <v>24</v>
      </c>
      <c r="C10" s="43">
        <f>'[6]Табела 1'!B8</f>
        <v>0</v>
      </c>
      <c r="D10" s="43">
        <f>'[6]Табела 1'!C8</f>
        <v>0</v>
      </c>
      <c r="E10" s="43">
        <f>'[6]Табела 1'!D8</f>
        <v>0</v>
      </c>
      <c r="F10" s="43">
        <f>'[6]Табела 1'!E8</f>
        <v>0</v>
      </c>
      <c r="G10" s="43">
        <f>'[6]Табела 1'!F8</f>
        <v>0</v>
      </c>
      <c r="H10" s="43">
        <f>'[6]Табела 1'!G8</f>
        <v>0</v>
      </c>
      <c r="I10" s="43">
        <f>'[6]Табела 1'!H8</f>
        <v>0</v>
      </c>
      <c r="J10" s="43">
        <f>'[6]Табела 1'!I8</f>
        <v>0</v>
      </c>
      <c r="K10" s="43">
        <f>'[6]Табела 1'!J8</f>
        <v>0</v>
      </c>
      <c r="L10" s="43">
        <f>'[6]Табела 1'!K8</f>
        <v>0</v>
      </c>
      <c r="M10" s="43">
        <f>'[6]Табела 1'!L8</f>
        <v>0</v>
      </c>
      <c r="N10" s="241">
        <f>'[6]Табела 1'!M8</f>
        <v>0</v>
      </c>
    </row>
    <row r="11" spans="1:14" x14ac:dyDescent="0.25">
      <c r="A11" s="120">
        <v>7</v>
      </c>
      <c r="B11" s="55" t="s">
        <v>243</v>
      </c>
      <c r="C11" s="43">
        <f>'[6]Табела 1'!B9</f>
        <v>3</v>
      </c>
      <c r="D11" s="43">
        <f>'[6]Табела 1'!C9</f>
        <v>3</v>
      </c>
      <c r="E11" s="43">
        <f>'[6]Табела 1'!D9</f>
        <v>3</v>
      </c>
      <c r="F11" s="43">
        <f>'[6]Табела 1'!E9</f>
        <v>10</v>
      </c>
      <c r="G11" s="43">
        <f>'[6]Табела 1'!F9</f>
        <v>3</v>
      </c>
      <c r="H11" s="43">
        <f>'[6]Табела 1'!G9</f>
        <v>2</v>
      </c>
      <c r="I11" s="43">
        <f>'[6]Табела 1'!H9</f>
        <v>0</v>
      </c>
      <c r="J11" s="43">
        <f>'[6]Табела 1'!I9</f>
        <v>10</v>
      </c>
      <c r="K11" s="43">
        <f>'[6]Табела 1'!J9</f>
        <v>0</v>
      </c>
      <c r="L11" s="43">
        <f>'[6]Табела 1'!K9</f>
        <v>7</v>
      </c>
      <c r="M11" s="43">
        <f>'[6]Табела 1'!L9</f>
        <v>1</v>
      </c>
      <c r="N11" s="241">
        <f>'[6]Табела 1'!M9</f>
        <v>42</v>
      </c>
    </row>
    <row r="12" spans="1:14" x14ac:dyDescent="0.25">
      <c r="A12" s="120">
        <v>8</v>
      </c>
      <c r="B12" s="55" t="s">
        <v>247</v>
      </c>
      <c r="C12" s="43">
        <f>'[6]Табела 1'!B10</f>
        <v>75</v>
      </c>
      <c r="D12" s="43">
        <f>'[6]Табела 1'!C10</f>
        <v>49</v>
      </c>
      <c r="E12" s="43">
        <f>'[6]Табела 1'!D10</f>
        <v>86</v>
      </c>
      <c r="F12" s="43">
        <f>'[6]Табела 1'!E10</f>
        <v>17</v>
      </c>
      <c r="G12" s="43">
        <f>'[6]Табела 1'!F10</f>
        <v>286</v>
      </c>
      <c r="H12" s="43">
        <f>'[6]Табела 1'!G10</f>
        <v>34</v>
      </c>
      <c r="I12" s="43">
        <f>'[6]Табела 1'!H10</f>
        <v>9</v>
      </c>
      <c r="J12" s="43">
        <f>'[6]Табела 1'!I10</f>
        <v>23</v>
      </c>
      <c r="K12" s="43">
        <f>'[6]Табела 1'!J10</f>
        <v>38</v>
      </c>
      <c r="L12" s="43">
        <f>'[6]Табела 1'!K10</f>
        <v>49</v>
      </c>
      <c r="M12" s="43">
        <f>'[6]Табела 1'!L10</f>
        <v>49</v>
      </c>
      <c r="N12" s="241">
        <f>'[6]Табела 1'!M10</f>
        <v>715</v>
      </c>
    </row>
    <row r="13" spans="1:14" x14ac:dyDescent="0.25">
      <c r="A13" s="120">
        <v>9</v>
      </c>
      <c r="B13" s="55" t="s">
        <v>249</v>
      </c>
      <c r="C13" s="43">
        <f>'[6]Табела 1'!B11</f>
        <v>1078</v>
      </c>
      <c r="D13" s="43">
        <f>'[6]Табела 1'!C11</f>
        <v>1530</v>
      </c>
      <c r="E13" s="43">
        <f>'[6]Табела 1'!D11</f>
        <v>943</v>
      </c>
      <c r="F13" s="43">
        <f>'[6]Табела 1'!E11</f>
        <v>1831</v>
      </c>
      <c r="G13" s="43">
        <f>'[6]Табела 1'!F11</f>
        <v>930</v>
      </c>
      <c r="H13" s="43">
        <f>'[6]Табела 1'!G11</f>
        <v>220</v>
      </c>
      <c r="I13" s="43">
        <f>'[6]Табела 1'!H11</f>
        <v>13</v>
      </c>
      <c r="J13" s="43">
        <f>'[6]Табела 1'!I11</f>
        <v>166</v>
      </c>
      <c r="K13" s="43">
        <f>'[6]Табела 1'!J11</f>
        <v>176</v>
      </c>
      <c r="L13" s="43">
        <f>'[6]Табела 1'!K11</f>
        <v>1205</v>
      </c>
      <c r="M13" s="43">
        <f>'[6]Табела 1'!L11</f>
        <v>169</v>
      </c>
      <c r="N13" s="241">
        <f>'[6]Табела 1'!M11</f>
        <v>8261</v>
      </c>
    </row>
    <row r="14" spans="1:14" ht="25.5" x14ac:dyDescent="0.25">
      <c r="A14" s="120">
        <v>10</v>
      </c>
      <c r="B14" s="44" t="s">
        <v>250</v>
      </c>
      <c r="C14" s="43">
        <f>'[6]Табела 1'!$B$15</f>
        <v>1670</v>
      </c>
      <c r="D14" s="43">
        <f>'[6]Табела 1'!$B$15</f>
        <v>1670</v>
      </c>
      <c r="E14" s="43">
        <f>'[6]Табела 1'!$B$15</f>
        <v>1670</v>
      </c>
      <c r="F14" s="43">
        <f>'[6]Табела 1'!$B$15</f>
        <v>1670</v>
      </c>
      <c r="G14" s="43">
        <f>'[6]Табела 1'!$B$15</f>
        <v>1670</v>
      </c>
      <c r="H14" s="43">
        <f>'[6]Табела 1'!$B$15</f>
        <v>1670</v>
      </c>
      <c r="I14" s="43">
        <f>'[6]Табела 1'!$B$15</f>
        <v>1670</v>
      </c>
      <c r="J14" s="43">
        <f>'[6]Табела 1'!$B$15</f>
        <v>1670</v>
      </c>
      <c r="K14" s="43">
        <f>'[6]Табела 1'!$B$15</f>
        <v>1670</v>
      </c>
      <c r="L14" s="43">
        <f>'[6]Табела 1'!$B$15</f>
        <v>1670</v>
      </c>
      <c r="M14" s="43">
        <f>'[6]Табела 1'!$B$15</f>
        <v>1670</v>
      </c>
      <c r="N14" s="241">
        <f>'[6]Табела 1'!$B$15</f>
        <v>1670</v>
      </c>
    </row>
    <row r="15" spans="1:14" x14ac:dyDescent="0.25">
      <c r="A15" s="120">
        <v>11</v>
      </c>
      <c r="B15" s="55" t="s">
        <v>240</v>
      </c>
      <c r="C15" s="43">
        <f>'[6]Табела 1'!B19</f>
        <v>0</v>
      </c>
      <c r="D15" s="43">
        <f>'[6]Табела 1'!C19</f>
        <v>0</v>
      </c>
      <c r="E15" s="43">
        <f>'[6]Табела 1'!D19</f>
        <v>0</v>
      </c>
      <c r="F15" s="43">
        <f>'[6]Табела 1'!E19</f>
        <v>0</v>
      </c>
      <c r="G15" s="43">
        <f>'[6]Табела 1'!F19</f>
        <v>0</v>
      </c>
      <c r="H15" s="43">
        <f>'[6]Табела 1'!G19</f>
        <v>0</v>
      </c>
      <c r="I15" s="43">
        <f>'[6]Табела 1'!H19</f>
        <v>0</v>
      </c>
      <c r="J15" s="43">
        <f>'[6]Табела 1'!I19</f>
        <v>0</v>
      </c>
      <c r="K15" s="43">
        <f>'[6]Табела 1'!J19</f>
        <v>0</v>
      </c>
      <c r="L15" s="43">
        <f>'[6]Табела 1'!K19</f>
        <v>0</v>
      </c>
      <c r="M15" s="43">
        <f>'[6]Табела 1'!L19</f>
        <v>0</v>
      </c>
      <c r="N15" s="241">
        <f>'[6]Табела 1'!M19</f>
        <v>0</v>
      </c>
    </row>
    <row r="16" spans="1:14" x14ac:dyDescent="0.25">
      <c r="A16" s="120">
        <v>12</v>
      </c>
      <c r="B16" s="55" t="s">
        <v>25</v>
      </c>
      <c r="C16" s="43">
        <f>'[6]Табела 1'!B20</f>
        <v>0</v>
      </c>
      <c r="D16" s="43">
        <f>'[6]Табела 1'!C20</f>
        <v>0</v>
      </c>
      <c r="E16" s="43">
        <f>'[6]Табела 1'!D20</f>
        <v>0</v>
      </c>
      <c r="F16" s="43">
        <f>'[6]Табела 1'!E20</f>
        <v>0</v>
      </c>
      <c r="G16" s="43">
        <f>'[6]Табела 1'!F20</f>
        <v>0</v>
      </c>
      <c r="H16" s="43">
        <f>'[6]Табела 1'!G20</f>
        <v>0</v>
      </c>
      <c r="I16" s="43">
        <f>'[6]Табела 1'!H20</f>
        <v>0</v>
      </c>
      <c r="J16" s="43">
        <f>'[6]Табела 1'!I20</f>
        <v>0</v>
      </c>
      <c r="K16" s="43">
        <f>'[6]Табела 1'!J20</f>
        <v>0</v>
      </c>
      <c r="L16" s="43">
        <f>'[6]Табела 1'!K20</f>
        <v>0</v>
      </c>
      <c r="M16" s="43">
        <f>'[6]Табела 1'!L20</f>
        <v>0</v>
      </c>
      <c r="N16" s="241">
        <f>'[6]Табела 1'!M20</f>
        <v>0</v>
      </c>
    </row>
    <row r="17" spans="1:17" ht="14.25" customHeight="1" x14ac:dyDescent="0.25">
      <c r="A17" s="120">
        <v>13</v>
      </c>
      <c r="B17" s="55" t="s">
        <v>26</v>
      </c>
      <c r="C17" s="43">
        <f>'[6]Табела 1'!B21</f>
        <v>122</v>
      </c>
      <c r="D17" s="43">
        <f>'[6]Табела 1'!C21</f>
        <v>7</v>
      </c>
      <c r="E17" s="43">
        <f>'[6]Табела 1'!D21</f>
        <v>55</v>
      </c>
      <c r="F17" s="43">
        <f>'[6]Табела 1'!E21</f>
        <v>8</v>
      </c>
      <c r="G17" s="43">
        <f>'[6]Табела 1'!F21</f>
        <v>40</v>
      </c>
      <c r="H17" s="43">
        <f>'[6]Табела 1'!G21</f>
        <v>54</v>
      </c>
      <c r="I17" s="43">
        <f>'[6]Табела 1'!H21</f>
        <v>0</v>
      </c>
      <c r="J17" s="43">
        <f>'[6]Табела 1'!I21</f>
        <v>18</v>
      </c>
      <c r="K17" s="43">
        <f>'[6]Табела 1'!J21</f>
        <v>50</v>
      </c>
      <c r="L17" s="43">
        <f>'[6]Табела 1'!K21</f>
        <v>7</v>
      </c>
      <c r="M17" s="43">
        <f>'[6]Табела 1'!L21</f>
        <v>10</v>
      </c>
      <c r="N17" s="241">
        <f>'[6]Табела 1'!M21</f>
        <v>371</v>
      </c>
    </row>
    <row r="18" spans="1:17" ht="14.25" customHeight="1" x14ac:dyDescent="0.25">
      <c r="A18" s="120">
        <v>14</v>
      </c>
      <c r="B18" s="55" t="s">
        <v>27</v>
      </c>
      <c r="C18" s="43">
        <f>'[6]Табела 1'!B22</f>
        <v>0</v>
      </c>
      <c r="D18" s="43">
        <f>'[6]Табела 1'!C22</f>
        <v>0</v>
      </c>
      <c r="E18" s="43">
        <f>'[6]Табела 1'!D22</f>
        <v>0</v>
      </c>
      <c r="F18" s="43">
        <f>'[6]Табела 1'!E22</f>
        <v>0</v>
      </c>
      <c r="G18" s="43">
        <f>'[6]Табела 1'!F22</f>
        <v>0</v>
      </c>
      <c r="H18" s="43">
        <f>'[6]Табела 1'!G22</f>
        <v>0</v>
      </c>
      <c r="I18" s="43">
        <f>'[6]Табела 1'!H22</f>
        <v>0</v>
      </c>
      <c r="J18" s="43">
        <f>'[6]Табела 1'!I22</f>
        <v>0</v>
      </c>
      <c r="K18" s="43">
        <f>'[6]Табела 1'!J22</f>
        <v>0</v>
      </c>
      <c r="L18" s="43">
        <f>'[6]Табела 1'!K22</f>
        <v>6</v>
      </c>
      <c r="M18" s="43">
        <f>'[6]Табела 1'!L22</f>
        <v>0</v>
      </c>
      <c r="N18" s="241">
        <f>'[6]Табела 1'!M22</f>
        <v>6</v>
      </c>
    </row>
    <row r="19" spans="1:17" ht="14.25" customHeight="1" x14ac:dyDescent="0.25">
      <c r="A19" s="120">
        <v>15</v>
      </c>
      <c r="B19" s="55" t="s">
        <v>28</v>
      </c>
      <c r="C19" s="43">
        <f>'[6]Табела 1'!B23</f>
        <v>0</v>
      </c>
      <c r="D19" s="43">
        <f>'[6]Табела 1'!C23</f>
        <v>0</v>
      </c>
      <c r="E19" s="43">
        <f>'[6]Табела 1'!D23</f>
        <v>0</v>
      </c>
      <c r="F19" s="43">
        <f>'[6]Табела 1'!E23</f>
        <v>0</v>
      </c>
      <c r="G19" s="43">
        <f>'[6]Табела 1'!F23</f>
        <v>0</v>
      </c>
      <c r="H19" s="43">
        <f>'[6]Табела 1'!G23</f>
        <v>0</v>
      </c>
      <c r="I19" s="43">
        <f>'[6]Табела 1'!H23</f>
        <v>0</v>
      </c>
      <c r="J19" s="43">
        <f>'[6]Табела 1'!I23</f>
        <v>0</v>
      </c>
      <c r="K19" s="43">
        <f>'[6]Табела 1'!J23</f>
        <v>0</v>
      </c>
      <c r="L19" s="43">
        <f>'[6]Табела 1'!K23</f>
        <v>0</v>
      </c>
      <c r="M19" s="43">
        <f>'[6]Табела 1'!L23</f>
        <v>0</v>
      </c>
      <c r="N19" s="241">
        <f>'[6]Табела 1'!M23</f>
        <v>0</v>
      </c>
      <c r="Q19" s="30" t="s">
        <v>9</v>
      </c>
    </row>
    <row r="20" spans="1:17" x14ac:dyDescent="0.25">
      <c r="A20" s="120">
        <v>16</v>
      </c>
      <c r="B20" s="55" t="s">
        <v>29</v>
      </c>
      <c r="C20" s="43">
        <f>'[6]Табела 1'!B24</f>
        <v>34</v>
      </c>
      <c r="D20" s="43">
        <f>'[6]Табела 1'!C24</f>
        <v>1</v>
      </c>
      <c r="E20" s="43">
        <f>'[6]Табела 1'!D24</f>
        <v>5</v>
      </c>
      <c r="F20" s="43">
        <f>'[6]Табела 1'!E24</f>
        <v>0</v>
      </c>
      <c r="G20" s="43">
        <f>'[6]Табела 1'!F24</f>
        <v>6</v>
      </c>
      <c r="H20" s="43">
        <f>'[6]Табела 1'!G24</f>
        <v>0</v>
      </c>
      <c r="I20" s="43">
        <f>'[6]Табела 1'!H24</f>
        <v>0</v>
      </c>
      <c r="J20" s="43">
        <f>'[6]Табела 1'!I24</f>
        <v>0</v>
      </c>
      <c r="K20" s="43">
        <f>'[6]Табела 1'!J24</f>
        <v>0</v>
      </c>
      <c r="L20" s="43">
        <f>'[6]Табела 1'!K24</f>
        <v>0</v>
      </c>
      <c r="M20" s="43">
        <f>'[6]Табела 1'!L24</f>
        <v>0</v>
      </c>
      <c r="N20" s="241">
        <f>'[6]Табела 1'!M24</f>
        <v>46</v>
      </c>
    </row>
    <row r="21" spans="1:17" x14ac:dyDescent="0.25">
      <c r="A21" s="120">
        <v>17</v>
      </c>
      <c r="B21" s="55" t="s">
        <v>49</v>
      </c>
      <c r="C21" s="43">
        <f>'[6]Табела 1'!B25</f>
        <v>0</v>
      </c>
      <c r="D21" s="43">
        <f>'[6]Табела 1'!C25</f>
        <v>0</v>
      </c>
      <c r="E21" s="43">
        <f>'[6]Табела 1'!D25</f>
        <v>0</v>
      </c>
      <c r="F21" s="43">
        <f>'[6]Табела 1'!E25</f>
        <v>0</v>
      </c>
      <c r="G21" s="43">
        <f>'[6]Табела 1'!F25</f>
        <v>0</v>
      </c>
      <c r="H21" s="43">
        <f>'[6]Табела 1'!G25</f>
        <v>0</v>
      </c>
      <c r="I21" s="43">
        <f>'[6]Табела 1'!H25</f>
        <v>0</v>
      </c>
      <c r="J21" s="43">
        <f>'[6]Табела 1'!I25</f>
        <v>0</v>
      </c>
      <c r="K21" s="43">
        <f>'[6]Табела 1'!J25</f>
        <v>0</v>
      </c>
      <c r="L21" s="43">
        <f>'[6]Табела 1'!K25</f>
        <v>0</v>
      </c>
      <c r="M21" s="43">
        <f>'[6]Табела 1'!L25</f>
        <v>0</v>
      </c>
      <c r="N21" s="241">
        <f>'[6]Табела 1'!M25</f>
        <v>0</v>
      </c>
    </row>
    <row r="22" spans="1:17" x14ac:dyDescent="0.25">
      <c r="A22" s="120">
        <v>18</v>
      </c>
      <c r="B22" s="55" t="s">
        <v>241</v>
      </c>
      <c r="C22" s="43">
        <f>'[6]Табела 1'!B26</f>
        <v>87</v>
      </c>
      <c r="D22" s="43">
        <f>'[6]Табела 1'!C26</f>
        <v>513</v>
      </c>
      <c r="E22" s="43">
        <f>'[6]Табела 1'!D26</f>
        <v>455</v>
      </c>
      <c r="F22" s="43">
        <f>'[6]Табела 1'!E26</f>
        <v>43</v>
      </c>
      <c r="G22" s="43">
        <f>'[6]Табела 1'!F26</f>
        <v>272</v>
      </c>
      <c r="H22" s="43">
        <f>'[6]Табела 1'!G26</f>
        <v>69</v>
      </c>
      <c r="I22" s="43">
        <f>'[6]Табела 1'!H26</f>
        <v>24</v>
      </c>
      <c r="J22" s="43">
        <f>'[6]Табела 1'!I26</f>
        <v>89</v>
      </c>
      <c r="K22" s="43">
        <f>'[6]Табела 1'!J26</f>
        <v>85</v>
      </c>
      <c r="L22" s="43">
        <f>'[6]Табела 1'!K26</f>
        <v>51</v>
      </c>
      <c r="M22" s="43">
        <f>'[6]Табела 1'!L26</f>
        <v>131</v>
      </c>
      <c r="N22" s="241">
        <f>'[6]Табела 1'!M26</f>
        <v>1819</v>
      </c>
    </row>
    <row r="23" spans="1:17" ht="13.5" thickBot="1" x14ac:dyDescent="0.3">
      <c r="A23" s="119"/>
      <c r="B23" s="117" t="s">
        <v>21</v>
      </c>
      <c r="C23" s="236">
        <f>'[6]Табела 1'!B27</f>
        <v>4399</v>
      </c>
      <c r="D23" s="236">
        <f>'[6]Табела 1'!C27</f>
        <v>12263</v>
      </c>
      <c r="E23" s="236">
        <f>'[6]Табела 1'!D27</f>
        <v>7333</v>
      </c>
      <c r="F23" s="236">
        <f>'[6]Табела 1'!E27</f>
        <v>6223</v>
      </c>
      <c r="G23" s="236">
        <f>'[6]Табела 1'!F27</f>
        <v>12477</v>
      </c>
      <c r="H23" s="236">
        <f>'[6]Табела 1'!G27</f>
        <v>5735</v>
      </c>
      <c r="I23" s="236">
        <f>'[6]Табела 1'!H27</f>
        <v>2123</v>
      </c>
      <c r="J23" s="236">
        <f>'[6]Табела 1'!I27</f>
        <v>6405</v>
      </c>
      <c r="K23" s="236">
        <f>'[6]Табела 1'!J27</f>
        <v>3867</v>
      </c>
      <c r="L23" s="236">
        <f>'[6]Табела 1'!K27</f>
        <v>11382</v>
      </c>
      <c r="M23" s="236">
        <f>'[6]Табела 1'!L27</f>
        <v>7129</v>
      </c>
      <c r="N23" s="237">
        <f>'[6]Табела 1'!M27</f>
        <v>79336</v>
      </c>
    </row>
    <row r="24" spans="1:17" ht="13.5" thickBot="1" x14ac:dyDescent="0.3">
      <c r="P24" s="30" t="s">
        <v>9</v>
      </c>
      <c r="Q24" s="30" t="s">
        <v>9</v>
      </c>
    </row>
    <row r="25" spans="1:17" ht="21" customHeight="1" x14ac:dyDescent="0.25">
      <c r="A25" s="368" t="s">
        <v>60</v>
      </c>
      <c r="B25" s="386" t="s">
        <v>51</v>
      </c>
      <c r="C25" s="372" t="s">
        <v>34</v>
      </c>
      <c r="D25" s="372"/>
      <c r="E25" s="372"/>
      <c r="F25" s="372"/>
      <c r="G25" s="372"/>
      <c r="H25" s="373" t="s">
        <v>21</v>
      </c>
    </row>
    <row r="26" spans="1:17" x14ac:dyDescent="0.25">
      <c r="A26" s="369"/>
      <c r="B26" s="388"/>
      <c r="C26" s="190" t="s">
        <v>256</v>
      </c>
      <c r="D26" s="190" t="s">
        <v>36</v>
      </c>
      <c r="E26" s="190" t="s">
        <v>37</v>
      </c>
      <c r="F26" s="190" t="s">
        <v>38</v>
      </c>
      <c r="G26" s="190" t="s">
        <v>39</v>
      </c>
      <c r="H26" s="374"/>
    </row>
    <row r="27" spans="1:17" ht="13.5" thickBot="1" x14ac:dyDescent="0.25">
      <c r="A27" s="115">
        <v>19</v>
      </c>
      <c r="B27" s="53" t="s">
        <v>31</v>
      </c>
      <c r="C27" s="151">
        <f>'[6]Табела 1'!B30</f>
        <v>2211</v>
      </c>
      <c r="D27" s="151">
        <f>'[6]Табела 1'!C30</f>
        <v>850</v>
      </c>
      <c r="E27" s="151">
        <f>'[6]Табела 1'!D30</f>
        <v>262</v>
      </c>
      <c r="F27" s="151">
        <f>'[6]Табела 1'!E30</f>
        <v>283</v>
      </c>
      <c r="G27" s="151">
        <f>'[6]Табела 1'!G30</f>
        <v>154</v>
      </c>
      <c r="H27" s="254">
        <f>'[6]Табела 1'!H30</f>
        <v>3760</v>
      </c>
      <c r="I27" s="30" t="s">
        <v>9</v>
      </c>
    </row>
    <row r="28" spans="1:17" x14ac:dyDescent="0.2">
      <c r="A28" s="163">
        <v>20</v>
      </c>
      <c r="B28" s="134" t="s">
        <v>32</v>
      </c>
      <c r="C28" s="151">
        <f>'[6]Табела 1'!B34</f>
        <v>0</v>
      </c>
      <c r="D28" s="151">
        <f>'[6]Табела 1'!C34</f>
        <v>0</v>
      </c>
      <c r="E28" s="151">
        <f>'[6]Табела 1'!D34</f>
        <v>0</v>
      </c>
      <c r="F28" s="151">
        <f>'[6]Табела 1'!E34</f>
        <v>0</v>
      </c>
      <c r="G28" s="151">
        <f>'[6]Табела 1'!G34</f>
        <v>0</v>
      </c>
      <c r="H28" s="254">
        <f>'[6]Табела 1'!H34</f>
        <v>0</v>
      </c>
      <c r="K28" s="360" t="s">
        <v>33</v>
      </c>
      <c r="L28" s="361"/>
      <c r="M28" s="364">
        <f>N23+H30</f>
        <v>83338</v>
      </c>
      <c r="N28" s="365"/>
    </row>
    <row r="29" spans="1:17" ht="26.25" thickBot="1" x14ac:dyDescent="0.25">
      <c r="A29" s="138">
        <v>20</v>
      </c>
      <c r="B29" s="139" t="s">
        <v>244</v>
      </c>
      <c r="C29" s="151">
        <f>'[6]Табела 1'!B35</f>
        <v>30</v>
      </c>
      <c r="D29" s="151">
        <f>'[6]Табела 1'!C35</f>
        <v>1</v>
      </c>
      <c r="E29" s="151">
        <f>'[6]Табела 1'!D35</f>
        <v>199</v>
      </c>
      <c r="F29" s="151">
        <f>'[6]Табела 1'!E35</f>
        <v>12</v>
      </c>
      <c r="G29" s="151">
        <f>'[6]Табела 1'!G35</f>
        <v>0</v>
      </c>
      <c r="H29" s="254">
        <f>'[6]Табела 1'!H35</f>
        <v>242</v>
      </c>
      <c r="K29" s="362"/>
      <c r="L29" s="363"/>
      <c r="M29" s="366"/>
      <c r="N29" s="367"/>
    </row>
    <row r="30" spans="1:17" ht="13.5" thickBot="1" x14ac:dyDescent="0.3">
      <c r="A30" s="116"/>
      <c r="B30" s="117" t="s">
        <v>21</v>
      </c>
      <c r="C30" s="112">
        <f>'[6]Табела 1'!B40</f>
        <v>2241</v>
      </c>
      <c r="D30" s="112">
        <f>'[6]Табела 1'!C40</f>
        <v>851</v>
      </c>
      <c r="E30" s="112">
        <f>'[6]Табела 1'!D40</f>
        <v>461</v>
      </c>
      <c r="F30" s="112">
        <f>'[6]Табела 1'!E40</f>
        <v>295</v>
      </c>
      <c r="G30" s="112">
        <f>'[6]Табела 1'!G40</f>
        <v>154</v>
      </c>
      <c r="H30" s="113">
        <f>'[6]Табела 1'!H40</f>
        <v>4002</v>
      </c>
    </row>
    <row r="31" spans="1:17" x14ac:dyDescent="0.25">
      <c r="H31" s="30" t="s">
        <v>9</v>
      </c>
    </row>
    <row r="39" spans="11:11" x14ac:dyDescent="0.25">
      <c r="K39" s="30" t="s">
        <v>9</v>
      </c>
    </row>
  </sheetData>
  <mergeCells count="9">
    <mergeCell ref="K28:L29"/>
    <mergeCell ref="M28:N29"/>
    <mergeCell ref="A3:A4"/>
    <mergeCell ref="B3:B4"/>
    <mergeCell ref="C3:M3"/>
    <mergeCell ref="B25:B26"/>
    <mergeCell ref="C25:G25"/>
    <mergeCell ref="H25:H26"/>
    <mergeCell ref="A25:A26"/>
  </mergeCells>
  <printOptions horizontalCentered="1" verticalCentered="1"/>
  <pageMargins left="0.62992125984251968" right="0.62992125984251968" top="0" bottom="0" header="0.31496062992125984" footer="0.31496062992125984"/>
  <pageSetup paperSize="9" scale="87"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V22"/>
  <sheetViews>
    <sheetView showGridLines="0" zoomScale="80" zoomScaleNormal="80" workbookViewId="0">
      <selection activeCell="M28" sqref="M28"/>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22" ht="18" customHeight="1" x14ac:dyDescent="0.25">
      <c r="A1" s="340" t="s">
        <v>65</v>
      </c>
      <c r="B1" s="340"/>
      <c r="C1" s="340"/>
      <c r="D1" s="340"/>
      <c r="E1" s="340"/>
      <c r="F1" s="340"/>
      <c r="G1" s="340"/>
      <c r="H1" s="340"/>
      <c r="I1" s="29"/>
    </row>
    <row r="2" spans="1:22" ht="13.5" thickBot="1" x14ac:dyDescent="0.3">
      <c r="A2" s="40"/>
      <c r="E2" s="64"/>
      <c r="F2" s="64"/>
      <c r="G2" s="64"/>
      <c r="H2" s="65"/>
    </row>
    <row r="3" spans="1:22" ht="79.5" customHeight="1" x14ac:dyDescent="0.25">
      <c r="A3" s="198" t="s">
        <v>30</v>
      </c>
      <c r="B3" s="200" t="s">
        <v>72</v>
      </c>
      <c r="C3" s="327" t="s">
        <v>66</v>
      </c>
      <c r="D3" s="327" t="s">
        <v>67</v>
      </c>
      <c r="E3" s="327" t="s">
        <v>68</v>
      </c>
      <c r="F3" s="327" t="s">
        <v>69</v>
      </c>
      <c r="G3" s="327" t="s">
        <v>70</v>
      </c>
      <c r="H3" s="49" t="s">
        <v>71</v>
      </c>
      <c r="I3" s="42"/>
    </row>
    <row r="4" spans="1:22" ht="15" customHeight="1" x14ac:dyDescent="0.25">
      <c r="A4" s="50"/>
      <c r="B4" s="67" t="s">
        <v>75</v>
      </c>
      <c r="C4" s="238">
        <f>'[10]7_koregirano'!C4</f>
        <v>15754</v>
      </c>
      <c r="D4" s="238">
        <f>'[10]7_koregirano'!D4</f>
        <v>94266</v>
      </c>
      <c r="E4" s="238">
        <f>'[10]7_koregirano'!E4</f>
        <v>79336</v>
      </c>
      <c r="F4" s="238">
        <f>'[10]7_koregirano'!F4</f>
        <v>13815</v>
      </c>
      <c r="G4" s="238">
        <f>'[10]7_koregirano'!G4</f>
        <v>16869</v>
      </c>
      <c r="H4" s="255">
        <f>'[10]7_koregirano'!H4</f>
        <v>2185</v>
      </c>
      <c r="I4" s="42"/>
      <c r="L4" s="37"/>
      <c r="P4" s="37"/>
      <c r="Q4" s="37"/>
      <c r="R4" s="37"/>
      <c r="S4" s="37"/>
      <c r="T4" s="37"/>
    </row>
    <row r="5" spans="1:22" ht="15" customHeight="1" x14ac:dyDescent="0.25">
      <c r="A5" s="68">
        <v>1</v>
      </c>
      <c r="B5" s="17" t="s">
        <v>76</v>
      </c>
      <c r="C5" s="432">
        <f>'[10]7_koregirano'!C5</f>
        <v>844</v>
      </c>
      <c r="D5" s="432">
        <f>'[10]7_koregirano'!D5</f>
        <v>4806</v>
      </c>
      <c r="E5" s="432">
        <f>'[10]7_koregirano'!E5</f>
        <v>4399</v>
      </c>
      <c r="F5" s="432">
        <f>'[10]7_koregirano'!F5</f>
        <v>480</v>
      </c>
      <c r="G5" s="432">
        <f>'[10]7_koregirano'!G5</f>
        <v>771</v>
      </c>
      <c r="H5" s="433">
        <f>'[10]7_koregirano'!H5</f>
        <v>165</v>
      </c>
      <c r="I5" s="42"/>
      <c r="K5" s="37"/>
    </row>
    <row r="6" spans="1:22" ht="15" customHeight="1" x14ac:dyDescent="0.25">
      <c r="A6" s="68">
        <v>2</v>
      </c>
      <c r="B6" s="17" t="s">
        <v>1</v>
      </c>
      <c r="C6" s="432">
        <f>'[10]7_koregirano'!C6</f>
        <v>1928</v>
      </c>
      <c r="D6" s="432">
        <f>'[10]7_koregirano'!D6</f>
        <v>14596</v>
      </c>
      <c r="E6" s="432">
        <f>'[10]7_koregirano'!E6</f>
        <v>12263</v>
      </c>
      <c r="F6" s="432">
        <f>'[10]7_koregirano'!F6</f>
        <v>2268</v>
      </c>
      <c r="G6" s="432">
        <f>'[10]7_koregirano'!G6</f>
        <v>1993</v>
      </c>
      <c r="H6" s="433">
        <f>'[10]7_koregirano'!H6</f>
        <v>247</v>
      </c>
      <c r="I6" s="42"/>
      <c r="K6" s="37"/>
    </row>
    <row r="7" spans="1:22" ht="15" customHeight="1" x14ac:dyDescent="0.25">
      <c r="A7" s="68">
        <v>3</v>
      </c>
      <c r="B7" s="17" t="s">
        <v>2</v>
      </c>
      <c r="C7" s="432">
        <f>'[10]7_koregirano'!C7</f>
        <v>1948</v>
      </c>
      <c r="D7" s="432">
        <f>'[10]7_koregirano'!D7</f>
        <v>9000</v>
      </c>
      <c r="E7" s="432">
        <f>'[10]7_koregirano'!E7</f>
        <v>7333</v>
      </c>
      <c r="F7" s="432">
        <f>'[10]7_koregirano'!F7</f>
        <v>1907</v>
      </c>
      <c r="G7" s="432">
        <f>'[10]7_koregirano'!G7</f>
        <v>1708</v>
      </c>
      <c r="H7" s="433">
        <f>'[10]7_koregirano'!H7</f>
        <v>228</v>
      </c>
      <c r="I7" s="42"/>
      <c r="K7" s="37"/>
    </row>
    <row r="8" spans="1:22" ht="15" customHeight="1" x14ac:dyDescent="0.25">
      <c r="A8" s="68">
        <v>4</v>
      </c>
      <c r="B8" s="17" t="s">
        <v>3</v>
      </c>
      <c r="C8" s="432">
        <f>'[10]7_koregirano'!C8</f>
        <v>1641</v>
      </c>
      <c r="D8" s="432">
        <f>'[10]7_koregirano'!D8</f>
        <v>6974</v>
      </c>
      <c r="E8" s="432">
        <f>'[10]7_koregirano'!E8</f>
        <v>6223</v>
      </c>
      <c r="F8" s="432">
        <f>'[10]7_koregirano'!F8</f>
        <v>918</v>
      </c>
      <c r="G8" s="432">
        <f>'[10]7_koregirano'!G8</f>
        <v>1474</v>
      </c>
      <c r="H8" s="433">
        <f>'[10]7_koregirano'!H8</f>
        <v>152</v>
      </c>
      <c r="I8" s="42"/>
      <c r="K8" s="37"/>
    </row>
    <row r="9" spans="1:22" ht="15" customHeight="1" x14ac:dyDescent="0.25">
      <c r="A9" s="68">
        <v>5</v>
      </c>
      <c r="B9" s="17" t="s">
        <v>4</v>
      </c>
      <c r="C9" s="432">
        <f>'[10]7_koregirano'!C9</f>
        <v>2550</v>
      </c>
      <c r="D9" s="432">
        <f>'[10]7_koregirano'!D9</f>
        <v>13883</v>
      </c>
      <c r="E9" s="432">
        <f>'[10]7_koregirano'!E9</f>
        <v>12477</v>
      </c>
      <c r="F9" s="432">
        <f>'[10]7_koregirano'!F9</f>
        <v>1188</v>
      </c>
      <c r="G9" s="432">
        <f>'[10]7_koregirano'!G9</f>
        <v>2768</v>
      </c>
      <c r="H9" s="433">
        <f>'[10]7_koregirano'!H9</f>
        <v>216</v>
      </c>
      <c r="I9" s="42"/>
      <c r="K9" s="37"/>
    </row>
    <row r="10" spans="1:22" ht="15" customHeight="1" x14ac:dyDescent="0.25">
      <c r="A10" s="68">
        <v>6</v>
      </c>
      <c r="B10" s="17" t="s">
        <v>17</v>
      </c>
      <c r="C10" s="432">
        <f>'[10]7_koregirano'!C10</f>
        <v>502</v>
      </c>
      <c r="D10" s="432">
        <f>'[10]7_koregirano'!D10</f>
        <v>6713</v>
      </c>
      <c r="E10" s="432">
        <f>'[10]7_koregirano'!E10</f>
        <v>5735</v>
      </c>
      <c r="F10" s="432">
        <f>'[10]7_koregirano'!F10</f>
        <v>901</v>
      </c>
      <c r="G10" s="432">
        <f>'[10]7_koregirano'!G10</f>
        <v>579</v>
      </c>
      <c r="H10" s="433">
        <f>'[10]7_koregirano'!H10</f>
        <v>198</v>
      </c>
      <c r="I10" s="42"/>
      <c r="K10" s="37"/>
    </row>
    <row r="11" spans="1:22" ht="15" customHeight="1" x14ac:dyDescent="0.25">
      <c r="A11" s="68">
        <v>7</v>
      </c>
      <c r="B11" s="17" t="s">
        <v>255</v>
      </c>
      <c r="C11" s="432">
        <f>'[10]7_koregirano'!C11</f>
        <v>1166</v>
      </c>
      <c r="D11" s="432">
        <f>'[10]7_koregirano'!D11</f>
        <v>2504</v>
      </c>
      <c r="E11" s="432">
        <f>'[10]7_koregirano'!E11</f>
        <v>2123</v>
      </c>
      <c r="F11" s="432">
        <f>'[10]7_koregirano'!F11</f>
        <v>298</v>
      </c>
      <c r="G11" s="432">
        <f>'[10]7_koregirano'!G11</f>
        <v>1249</v>
      </c>
      <c r="H11" s="433">
        <f>'[10]7_koregirano'!H11</f>
        <v>137</v>
      </c>
      <c r="I11" s="42"/>
      <c r="K11" s="37"/>
    </row>
    <row r="12" spans="1:22" ht="15" customHeight="1" x14ac:dyDescent="0.25">
      <c r="A12" s="68">
        <v>8</v>
      </c>
      <c r="B12" s="17" t="s">
        <v>18</v>
      </c>
      <c r="C12" s="432">
        <f>'[10]7_koregirano'!C12</f>
        <v>1418</v>
      </c>
      <c r="D12" s="432">
        <f>'[10]7_koregirano'!D12</f>
        <v>7526</v>
      </c>
      <c r="E12" s="432">
        <f>'[10]7_koregirano'!E12</f>
        <v>6405</v>
      </c>
      <c r="F12" s="432">
        <f>'[10]7_koregirano'!F12</f>
        <v>1219</v>
      </c>
      <c r="G12" s="432">
        <f>'[10]7_koregirano'!G12</f>
        <v>1320</v>
      </c>
      <c r="H12" s="433">
        <f>'[10]7_koregirano'!H12</f>
        <v>253</v>
      </c>
      <c r="I12" s="42"/>
      <c r="K12" s="37"/>
    </row>
    <row r="13" spans="1:22" ht="15" customHeight="1" x14ac:dyDescent="0.25">
      <c r="A13" s="68">
        <v>9</v>
      </c>
      <c r="B13" s="17" t="s">
        <v>73</v>
      </c>
      <c r="C13" s="432">
        <f>'[10]7_koregirano'!C13</f>
        <v>1146</v>
      </c>
      <c r="D13" s="432">
        <f>'[10]7_koregirano'!D13</f>
        <v>4965</v>
      </c>
      <c r="E13" s="432">
        <f>'[10]7_koregirano'!E13</f>
        <v>3867</v>
      </c>
      <c r="F13" s="432">
        <f>'[10]7_koregirano'!F13</f>
        <v>954</v>
      </c>
      <c r="G13" s="432">
        <f>'[10]7_koregirano'!G13</f>
        <v>1290</v>
      </c>
      <c r="H13" s="433">
        <f>'[10]7_koregirano'!H13</f>
        <v>187</v>
      </c>
      <c r="I13" s="42"/>
      <c r="Q13" s="37"/>
      <c r="R13" s="37"/>
      <c r="S13" s="37"/>
      <c r="T13" s="37"/>
      <c r="U13" s="37"/>
      <c r="V13" s="37"/>
    </row>
    <row r="14" spans="1:22" ht="15" customHeight="1" x14ac:dyDescent="0.25">
      <c r="A14" s="68">
        <v>10</v>
      </c>
      <c r="B14" s="17" t="s">
        <v>10</v>
      </c>
      <c r="C14" s="432">
        <f>'[10]7_koregirano'!C14</f>
        <v>1538</v>
      </c>
      <c r="D14" s="432">
        <f>'[10]7_koregirano'!D14</f>
        <v>13759</v>
      </c>
      <c r="E14" s="432">
        <f>'[10]7_koregirano'!E14</f>
        <v>11382</v>
      </c>
      <c r="F14" s="432">
        <f>'[10]7_koregirano'!F14</f>
        <v>2485</v>
      </c>
      <c r="G14" s="432">
        <f>'[10]7_koregirano'!G14</f>
        <v>1430</v>
      </c>
      <c r="H14" s="433">
        <f>'[10]7_koregirano'!H14</f>
        <v>249</v>
      </c>
      <c r="I14" s="42"/>
      <c r="K14" s="37"/>
    </row>
    <row r="15" spans="1:22" ht="15" customHeight="1" x14ac:dyDescent="0.25">
      <c r="A15" s="68">
        <v>11</v>
      </c>
      <c r="B15" s="17" t="s">
        <v>20</v>
      </c>
      <c r="C15" s="432">
        <f>'[10]7_koregirano'!C15</f>
        <v>1073</v>
      </c>
      <c r="D15" s="432">
        <f>'[10]7_koregirano'!D15</f>
        <v>9540</v>
      </c>
      <c r="E15" s="432">
        <f>'[10]7_koregirano'!E15</f>
        <v>7129</v>
      </c>
      <c r="F15" s="432">
        <f>'[10]7_koregirano'!F15</f>
        <v>1197</v>
      </c>
      <c r="G15" s="432">
        <f>'[10]7_koregirano'!G15</f>
        <v>2287</v>
      </c>
      <c r="H15" s="433">
        <f>'[10]7_koregirano'!H15</f>
        <v>153</v>
      </c>
      <c r="I15" s="42"/>
      <c r="K15" s="37"/>
    </row>
    <row r="16" spans="1:22" ht="15" customHeight="1" x14ac:dyDescent="0.25">
      <c r="A16" s="50"/>
      <c r="B16" s="67" t="s">
        <v>74</v>
      </c>
      <c r="C16" s="238">
        <f>'[10]7_koregirano'!C16</f>
        <v>501</v>
      </c>
      <c r="D16" s="238">
        <f>'[10]7_koregirano'!D16</f>
        <v>4348</v>
      </c>
      <c r="E16" s="238">
        <f>'[10]7_koregirano'!E16</f>
        <v>4002</v>
      </c>
      <c r="F16" s="238">
        <f>'[10]7_koregirano'!F16</f>
        <v>282</v>
      </c>
      <c r="G16" s="238">
        <f>'[10]7_koregirano'!G16</f>
        <v>565</v>
      </c>
      <c r="H16" s="255">
        <f>'[10]7_koregirano'!H16</f>
        <v>5</v>
      </c>
      <c r="I16" s="42"/>
      <c r="K16" s="37"/>
    </row>
    <row r="17" spans="1:11" ht="15" customHeight="1" x14ac:dyDescent="0.25">
      <c r="A17" s="68">
        <v>12</v>
      </c>
      <c r="B17" s="62" t="s">
        <v>256</v>
      </c>
      <c r="C17" s="432">
        <f>'[10]7_koregirano'!C17</f>
        <v>206</v>
      </c>
      <c r="D17" s="432">
        <f>'[10]7_koregirano'!D17</f>
        <v>2384</v>
      </c>
      <c r="E17" s="432">
        <f>'[10]7_koregirano'!E17</f>
        <v>2241</v>
      </c>
      <c r="F17" s="432">
        <f>'[10]7_koregirano'!F17</f>
        <v>115</v>
      </c>
      <c r="G17" s="432">
        <f>'[10]7_koregirano'!G17</f>
        <v>234</v>
      </c>
      <c r="H17" s="433">
        <f>'[10]7_koregirano'!H17</f>
        <v>0</v>
      </c>
      <c r="I17" s="42"/>
      <c r="K17" s="37"/>
    </row>
    <row r="18" spans="1:11" ht="15" customHeight="1" x14ac:dyDescent="0.25">
      <c r="A18" s="68">
        <v>13</v>
      </c>
      <c r="B18" s="17" t="s">
        <v>36</v>
      </c>
      <c r="C18" s="432">
        <f>'[10]7_koregirano'!C18</f>
        <v>260</v>
      </c>
      <c r="D18" s="432">
        <f>'[10]7_koregirano'!D18</f>
        <v>921</v>
      </c>
      <c r="E18" s="432">
        <f>'[10]7_koregirano'!E18</f>
        <v>851</v>
      </c>
      <c r="F18" s="432">
        <f>'[10]7_koregirano'!F18</f>
        <v>69</v>
      </c>
      <c r="G18" s="432">
        <f>'[10]7_koregirano'!G18</f>
        <v>261</v>
      </c>
      <c r="H18" s="433">
        <f>'[10]7_koregirano'!H18</f>
        <v>5</v>
      </c>
      <c r="I18" s="42"/>
      <c r="K18" s="37"/>
    </row>
    <row r="19" spans="1:11" ht="15" customHeight="1" x14ac:dyDescent="0.25">
      <c r="A19" s="68">
        <v>14</v>
      </c>
      <c r="B19" s="66" t="s">
        <v>37</v>
      </c>
      <c r="C19" s="432">
        <f>'[10]7_koregirano'!C19</f>
        <v>21</v>
      </c>
      <c r="D19" s="432">
        <f>'[10]7_koregirano'!D19</f>
        <v>540</v>
      </c>
      <c r="E19" s="432">
        <f>'[10]7_koregirano'!E19</f>
        <v>461</v>
      </c>
      <c r="F19" s="432">
        <f>'[10]7_koregirano'!F19</f>
        <v>57</v>
      </c>
      <c r="G19" s="432">
        <f>'[10]7_koregirano'!G19</f>
        <v>43</v>
      </c>
      <c r="H19" s="433">
        <f>'[10]7_koregirano'!H19</f>
        <v>0</v>
      </c>
      <c r="I19" s="42"/>
      <c r="K19" s="37"/>
    </row>
    <row r="20" spans="1:11" ht="15" customHeight="1" x14ac:dyDescent="0.25">
      <c r="A20" s="68">
        <v>15</v>
      </c>
      <c r="B20" s="17" t="s">
        <v>38</v>
      </c>
      <c r="C20" s="432">
        <f>'[10]7_koregirano'!C20</f>
        <v>12</v>
      </c>
      <c r="D20" s="432">
        <f>'[10]7_koregirano'!D20</f>
        <v>332</v>
      </c>
      <c r="E20" s="432">
        <f>'[10]7_koregirano'!E20</f>
        <v>295</v>
      </c>
      <c r="F20" s="432">
        <f>'[10]7_koregirano'!F20</f>
        <v>24</v>
      </c>
      <c r="G20" s="432">
        <f>'[10]7_koregirano'!G20</f>
        <v>25</v>
      </c>
      <c r="H20" s="433">
        <f>'[10]7_koregirano'!H20</f>
        <v>0</v>
      </c>
      <c r="I20" s="42"/>
      <c r="K20" s="37"/>
    </row>
    <row r="21" spans="1:11" ht="15" customHeight="1" x14ac:dyDescent="0.25">
      <c r="A21" s="68">
        <v>16</v>
      </c>
      <c r="B21" s="161" t="s">
        <v>39</v>
      </c>
      <c r="C21" s="432">
        <f>'[10]7_koregirano'!C21</f>
        <v>2</v>
      </c>
      <c r="D21" s="432">
        <f>'[10]7_koregirano'!D21</f>
        <v>171</v>
      </c>
      <c r="E21" s="432">
        <f>'[10]7_koregirano'!E21</f>
        <v>154</v>
      </c>
      <c r="F21" s="432">
        <f>'[10]7_koregirano'!F21</f>
        <v>17</v>
      </c>
      <c r="G21" s="432">
        <f>'[10]7_koregirano'!G21</f>
        <v>2</v>
      </c>
      <c r="H21" s="433">
        <f>'[10]7_koregirano'!H21</f>
        <v>0</v>
      </c>
      <c r="I21" s="42"/>
      <c r="K21" s="37"/>
    </row>
    <row r="22" spans="1:11" ht="15" customHeight="1" thickBot="1" x14ac:dyDescent="0.3">
      <c r="A22" s="51"/>
      <c r="B22" s="20" t="s">
        <v>21</v>
      </c>
      <c r="C22" s="239">
        <f>'[10]7_koregirano'!C22</f>
        <v>16255</v>
      </c>
      <c r="D22" s="239">
        <f>'[10]7_koregirano'!D22</f>
        <v>98614</v>
      </c>
      <c r="E22" s="239">
        <f>'[10]7_koregirano'!E22</f>
        <v>83338</v>
      </c>
      <c r="F22" s="239">
        <f>'[10]7_koregirano'!F22</f>
        <v>14097</v>
      </c>
      <c r="G22" s="239">
        <f>'[10]7_koregirano'!G22</f>
        <v>17434</v>
      </c>
      <c r="H22" s="248">
        <f>'[10]7_koregirano'!H22</f>
        <v>2190</v>
      </c>
      <c r="I22" s="42"/>
      <c r="K22" s="37"/>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2"/>
  <sheetViews>
    <sheetView showGridLines="0" zoomScaleNormal="100" workbookViewId="0">
      <selection activeCell="C12" sqref="C12"/>
    </sheetView>
  </sheetViews>
  <sheetFormatPr defaultRowHeight="15" x14ac:dyDescent="0.25"/>
  <cols>
    <col min="1" max="1" width="6.28515625" customWidth="1"/>
    <col min="2" max="2" width="28.5703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56" t="s">
        <v>77</v>
      </c>
      <c r="B1" s="356"/>
      <c r="C1" s="356"/>
      <c r="D1" s="356"/>
      <c r="E1" s="356"/>
      <c r="F1" s="69"/>
      <c r="G1" s="69"/>
    </row>
    <row r="2" spans="1:14" ht="15.75" thickBot="1" x14ac:dyDescent="0.3">
      <c r="E2" s="2" t="s">
        <v>5</v>
      </c>
    </row>
    <row r="3" spans="1:14" ht="39" customHeight="1" thickBot="1" x14ac:dyDescent="0.3">
      <c r="A3" s="121" t="s">
        <v>30</v>
      </c>
      <c r="B3" s="121" t="s">
        <v>72</v>
      </c>
      <c r="C3" s="121" t="s">
        <v>235</v>
      </c>
      <c r="D3" s="121" t="s">
        <v>236</v>
      </c>
      <c r="E3" s="122" t="s">
        <v>237</v>
      </c>
      <c r="F3" s="3"/>
      <c r="H3" s="3"/>
      <c r="I3" s="3"/>
      <c r="J3" s="3"/>
      <c r="K3" s="3"/>
    </row>
    <row r="4" spans="1:14" ht="15.75" thickTop="1" x14ac:dyDescent="0.25">
      <c r="A4" s="123"/>
      <c r="B4" s="124" t="s">
        <v>46</v>
      </c>
      <c r="C4" s="240">
        <f>'[7]Табела 8'!C5</f>
        <v>1548237</v>
      </c>
      <c r="D4" s="240">
        <f>'[7]Табела 8'!D5</f>
        <v>1349045</v>
      </c>
      <c r="E4" s="241">
        <f>'[7]Табела 8'!E5</f>
        <v>1492233</v>
      </c>
      <c r="F4" s="183"/>
      <c r="H4" s="3"/>
    </row>
    <row r="5" spans="1:14" ht="13.5" customHeight="1" x14ac:dyDescent="0.25">
      <c r="A5" s="109">
        <v>1</v>
      </c>
      <c r="B5" s="70" t="s">
        <v>6</v>
      </c>
      <c r="C5" s="242">
        <f>'[7]Табела 8'!C6</f>
        <v>193662</v>
      </c>
      <c r="D5" s="242">
        <f>'[7]Табела 8'!D6</f>
        <v>187289</v>
      </c>
      <c r="E5" s="243">
        <f>'[7]Табела 8'!E6</f>
        <v>123849</v>
      </c>
      <c r="F5" s="183"/>
      <c r="G5" s="183"/>
      <c r="J5" s="4"/>
      <c r="K5" s="4"/>
      <c r="L5" s="4"/>
      <c r="N5" s="5"/>
    </row>
    <row r="6" spans="1:14" ht="13.5" customHeight="1" x14ac:dyDescent="0.25">
      <c r="A6" s="109">
        <v>2</v>
      </c>
      <c r="B6" s="70" t="s">
        <v>1</v>
      </c>
      <c r="C6" s="242">
        <f>'[7]Табела 8'!C7</f>
        <v>220338</v>
      </c>
      <c r="D6" s="242">
        <f>'[7]Табела 8'!D7</f>
        <v>88260</v>
      </c>
      <c r="E6" s="243">
        <f>'[7]Табела 8'!E7</f>
        <v>233006</v>
      </c>
      <c r="F6" s="183"/>
      <c r="G6" s="183"/>
      <c r="J6" s="4"/>
      <c r="K6" s="4"/>
      <c r="L6" s="4"/>
      <c r="N6" s="5"/>
    </row>
    <row r="7" spans="1:14" ht="13.5" customHeight="1" x14ac:dyDescent="0.25">
      <c r="A7" s="109">
        <v>3</v>
      </c>
      <c r="B7" s="70" t="s">
        <v>2</v>
      </c>
      <c r="C7" s="242">
        <f>'[7]Табела 8'!C8</f>
        <v>162786</v>
      </c>
      <c r="D7" s="242">
        <f>'[7]Табела 8'!D8</f>
        <v>88331</v>
      </c>
      <c r="E7" s="243">
        <f>'[7]Табела 8'!E8</f>
        <v>226186</v>
      </c>
      <c r="F7" s="183"/>
      <c r="G7" s="183"/>
      <c r="J7" s="4"/>
      <c r="K7" s="4"/>
      <c r="L7" s="4"/>
      <c r="N7" s="5"/>
    </row>
    <row r="8" spans="1:14" ht="13.5" customHeight="1" x14ac:dyDescent="0.25">
      <c r="A8" s="109">
        <v>4</v>
      </c>
      <c r="B8" s="70" t="s">
        <v>3</v>
      </c>
      <c r="C8" s="242">
        <f>'[7]Табела 8'!C9</f>
        <v>111045</v>
      </c>
      <c r="D8" s="242">
        <f>'[7]Табела 8'!D9</f>
        <v>186590</v>
      </c>
      <c r="E8" s="243">
        <f>'[7]Табела 8'!E9</f>
        <v>72566</v>
      </c>
      <c r="F8" s="183"/>
      <c r="G8" s="183"/>
      <c r="J8" s="4"/>
      <c r="K8" s="4"/>
      <c r="L8" s="4"/>
      <c r="N8" s="5"/>
    </row>
    <row r="9" spans="1:14" ht="13.5" customHeight="1" x14ac:dyDescent="0.25">
      <c r="A9" s="109">
        <v>5</v>
      </c>
      <c r="B9" s="70" t="s">
        <v>4</v>
      </c>
      <c r="C9" s="242">
        <f>'[7]Табела 8'!C10</f>
        <v>158825</v>
      </c>
      <c r="D9" s="242">
        <f>'[7]Табела 8'!D10</f>
        <v>59348</v>
      </c>
      <c r="E9" s="243">
        <f>'[7]Табела 8'!E10</f>
        <v>169810</v>
      </c>
      <c r="F9" s="183"/>
      <c r="G9" s="183"/>
      <c r="J9" s="4"/>
      <c r="K9" s="4"/>
      <c r="L9" s="4"/>
      <c r="N9" s="5"/>
    </row>
    <row r="10" spans="1:14" ht="13.5" customHeight="1" x14ac:dyDescent="0.25">
      <c r="A10" s="109">
        <v>6</v>
      </c>
      <c r="B10" s="70" t="s">
        <v>17</v>
      </c>
      <c r="C10" s="242">
        <f>'[7]Табела 8'!C11</f>
        <v>128604</v>
      </c>
      <c r="D10" s="242">
        <f>'[7]Табела 8'!D11</f>
        <v>165081</v>
      </c>
      <c r="E10" s="243">
        <f>'[7]Табела 8'!E11</f>
        <v>80128</v>
      </c>
      <c r="F10" s="183"/>
      <c r="G10" s="183"/>
      <c r="J10" s="4"/>
      <c r="K10" s="4"/>
      <c r="L10" s="4"/>
      <c r="N10" s="5"/>
    </row>
    <row r="11" spans="1:14" ht="13.5" customHeight="1" x14ac:dyDescent="0.25">
      <c r="A11" s="109">
        <v>7</v>
      </c>
      <c r="B11" s="70" t="s">
        <v>255</v>
      </c>
      <c r="C11" s="242">
        <f>'[7]Табела 8'!C12</f>
        <v>45949</v>
      </c>
      <c r="D11" s="242">
        <f>'[7]Табела 8'!D12</f>
        <v>79218</v>
      </c>
      <c r="E11" s="243">
        <f>'[7]Табела 8'!E12</f>
        <v>61666</v>
      </c>
      <c r="F11" s="183"/>
      <c r="G11" s="183"/>
      <c r="J11" s="4"/>
      <c r="K11" s="4"/>
      <c r="L11" s="4"/>
      <c r="N11" s="5"/>
    </row>
    <row r="12" spans="1:14" ht="13.5" customHeight="1" x14ac:dyDescent="0.25">
      <c r="A12" s="109">
        <v>8</v>
      </c>
      <c r="B12" s="70" t="s">
        <v>18</v>
      </c>
      <c r="C12" s="242">
        <f>'[7]Табела 8'!C13</f>
        <v>133516</v>
      </c>
      <c r="D12" s="242">
        <f>'[7]Табела 8'!D13</f>
        <v>224819</v>
      </c>
      <c r="E12" s="243">
        <f>'[7]Табела 8'!E13</f>
        <v>121614</v>
      </c>
      <c r="F12" s="183"/>
      <c r="G12" s="183"/>
      <c r="J12" s="4"/>
      <c r="K12" s="4"/>
      <c r="L12" s="4"/>
      <c r="N12" s="5"/>
    </row>
    <row r="13" spans="1:14" ht="13.5" customHeight="1" x14ac:dyDescent="0.25">
      <c r="A13" s="109">
        <v>9</v>
      </c>
      <c r="B13" s="70" t="s">
        <v>47</v>
      </c>
      <c r="C13" s="242">
        <f>'[7]Табела 8'!C14</f>
        <v>153642</v>
      </c>
      <c r="D13" s="242">
        <f>'[7]Табела 8'!D14</f>
        <v>59010</v>
      </c>
      <c r="E13" s="243">
        <f>'[7]Табела 8'!E14</f>
        <v>93542</v>
      </c>
      <c r="F13" s="183"/>
      <c r="G13" s="183"/>
      <c r="J13" s="4"/>
      <c r="K13" s="4"/>
      <c r="L13" s="4"/>
      <c r="N13" s="5"/>
    </row>
    <row r="14" spans="1:14" ht="13.5" customHeight="1" x14ac:dyDescent="0.25">
      <c r="A14" s="109">
        <v>10</v>
      </c>
      <c r="B14" s="70" t="s">
        <v>10</v>
      </c>
      <c r="C14" s="242">
        <f>'[7]Табела 8'!C15</f>
        <v>132347</v>
      </c>
      <c r="D14" s="242">
        <f>'[7]Табела 8'!D15</f>
        <v>113357</v>
      </c>
      <c r="E14" s="243">
        <f>'[7]Табела 8'!E15</f>
        <v>231482</v>
      </c>
      <c r="F14" s="183"/>
      <c r="G14" s="183"/>
      <c r="J14" s="4"/>
      <c r="K14" s="4"/>
      <c r="L14" s="4"/>
      <c r="N14" s="5"/>
    </row>
    <row r="15" spans="1:14" ht="13.5" customHeight="1" x14ac:dyDescent="0.25">
      <c r="A15" s="109">
        <v>11</v>
      </c>
      <c r="B15" s="70" t="s">
        <v>20</v>
      </c>
      <c r="C15" s="242">
        <f>'[7]Табела 8'!C16</f>
        <v>107523</v>
      </c>
      <c r="D15" s="242">
        <f>'[7]Табела 8'!D16</f>
        <v>97742</v>
      </c>
      <c r="E15" s="243">
        <f>'[7]Табела 8'!E16</f>
        <v>78384</v>
      </c>
      <c r="F15" s="183"/>
      <c r="G15" s="183"/>
      <c r="J15" s="4"/>
      <c r="K15" s="4"/>
      <c r="L15" s="4"/>
      <c r="N15" s="5"/>
    </row>
    <row r="16" spans="1:14" ht="13.5" customHeight="1" x14ac:dyDescent="0.25">
      <c r="A16" s="123"/>
      <c r="B16" s="125" t="s">
        <v>74</v>
      </c>
      <c r="C16" s="157">
        <f>'[7]Табела 8'!C17</f>
        <v>219659</v>
      </c>
      <c r="D16" s="157">
        <f>'[7]Табела 8'!D17</f>
        <v>264304</v>
      </c>
      <c r="E16" s="241">
        <f>'[7]Табела 8'!E17</f>
        <v>99083</v>
      </c>
      <c r="F16" s="183"/>
      <c r="G16" s="183"/>
      <c r="J16" s="4"/>
      <c r="K16" s="4"/>
      <c r="L16" s="4"/>
      <c r="N16" s="5"/>
    </row>
    <row r="17" spans="1:14" ht="13.5" customHeight="1" x14ac:dyDescent="0.25">
      <c r="A17" s="109">
        <v>12</v>
      </c>
      <c r="B17" s="70" t="s">
        <v>256</v>
      </c>
      <c r="C17" s="151">
        <f>'[7]Табела 8'!C18</f>
        <v>54699</v>
      </c>
      <c r="D17" s="151">
        <f>'[7]Табела 8'!D18</f>
        <v>54639</v>
      </c>
      <c r="E17" s="243">
        <f>'[7]Табела 8'!E18</f>
        <v>55382</v>
      </c>
      <c r="F17" s="183"/>
      <c r="G17" s="183"/>
      <c r="I17" s="6"/>
      <c r="J17" s="4"/>
      <c r="K17" s="4"/>
      <c r="L17" s="4"/>
      <c r="N17" s="5"/>
    </row>
    <row r="18" spans="1:14" ht="13.5" customHeight="1" thickBot="1" x14ac:dyDescent="0.3">
      <c r="A18" s="109">
        <v>13</v>
      </c>
      <c r="B18" s="70" t="s">
        <v>78</v>
      </c>
      <c r="C18" s="151">
        <f>'[7]Табела 8'!C19</f>
        <v>41497</v>
      </c>
      <c r="D18" s="151">
        <f>'[7]Табела 8'!D19</f>
        <v>51713</v>
      </c>
      <c r="E18" s="243">
        <f>'[7]Табела 8'!E19</f>
        <v>10581</v>
      </c>
      <c r="F18" s="183"/>
      <c r="G18" s="183"/>
      <c r="I18" s="7"/>
      <c r="J18" s="4"/>
      <c r="K18" s="4"/>
      <c r="L18" s="4"/>
      <c r="N18" s="5"/>
    </row>
    <row r="19" spans="1:14" ht="13.5" customHeight="1" thickTop="1" x14ac:dyDescent="0.25">
      <c r="A19" s="109">
        <v>14</v>
      </c>
      <c r="B19" s="70" t="s">
        <v>37</v>
      </c>
      <c r="C19" s="151">
        <f>'[7]Табела 8'!C20</f>
        <v>56754</v>
      </c>
      <c r="D19" s="151">
        <f>'[7]Табела 8'!D20</f>
        <v>60507</v>
      </c>
      <c r="E19" s="243">
        <f>'[7]Табела 8'!E20</f>
        <v>9196</v>
      </c>
      <c r="F19" s="183"/>
      <c r="G19" s="183"/>
    </row>
    <row r="20" spans="1:14" ht="13.5" customHeight="1" x14ac:dyDescent="0.25">
      <c r="A20" s="109">
        <v>15</v>
      </c>
      <c r="B20" s="70" t="s">
        <v>38</v>
      </c>
      <c r="C20" s="151">
        <f>'[7]Табела 8'!C21</f>
        <v>22765</v>
      </c>
      <c r="D20" s="151">
        <f>'[7]Табела 8'!D21</f>
        <v>75941</v>
      </c>
      <c r="E20" s="243">
        <f>'[7]Табела 8'!E21</f>
        <v>3957</v>
      </c>
      <c r="F20" s="183"/>
      <c r="G20" s="183"/>
    </row>
    <row r="21" spans="1:14" ht="13.5" customHeight="1" x14ac:dyDescent="0.25">
      <c r="A21" s="159">
        <v>16</v>
      </c>
      <c r="B21" s="70" t="s">
        <v>39</v>
      </c>
      <c r="C21" s="151">
        <f>'[7]Табела 8'!C23</f>
        <v>43944</v>
      </c>
      <c r="D21" s="151">
        <f>'[7]Табела 8'!D23</f>
        <v>21504</v>
      </c>
      <c r="E21" s="243">
        <f>'[7]Табела 8'!E23</f>
        <v>19968</v>
      </c>
      <c r="F21" s="183"/>
      <c r="G21" s="183"/>
    </row>
    <row r="22" spans="1:14" ht="13.5" customHeight="1" thickBot="1" x14ac:dyDescent="0.3">
      <c r="A22" s="110"/>
      <c r="B22" s="126" t="s">
        <v>21</v>
      </c>
      <c r="C22" s="185">
        <f>'[7]Табела 8'!C24</f>
        <v>1767896</v>
      </c>
      <c r="D22" s="185">
        <f>'[7]Табела 8'!D24</f>
        <v>1613349</v>
      </c>
      <c r="E22" s="237">
        <f>'[7]Табела 8'!E24</f>
        <v>1591316</v>
      </c>
      <c r="F22" s="183"/>
      <c r="G22" s="183"/>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
  <sheetViews>
    <sheetView showGridLines="0" zoomScale="80" zoomScaleNormal="80" workbookViewId="0">
      <selection activeCell="T41" sqref="T41"/>
    </sheetView>
  </sheetViews>
  <sheetFormatPr defaultRowHeight="15" x14ac:dyDescent="0.25"/>
  <cols>
    <col min="1" max="1" width="22.85546875" style="8" customWidth="1"/>
    <col min="2" max="2" width="11.85546875" style="8" customWidth="1"/>
    <col min="3" max="7" width="9.7109375" style="8" customWidth="1"/>
    <col min="8" max="8" width="11" style="8" customWidth="1"/>
    <col min="9" max="9" width="9.7109375" style="8" customWidth="1"/>
    <col min="10" max="10" width="12.28515625" style="8" customWidth="1"/>
    <col min="11" max="12" width="9.7109375" style="8" customWidth="1"/>
    <col min="13" max="13" width="10" style="8" customWidth="1"/>
    <col min="14" max="14" width="10.85546875" style="8" customWidth="1"/>
    <col min="15"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89" t="s">
        <v>79</v>
      </c>
      <c r="B1" s="389"/>
      <c r="C1" s="389"/>
      <c r="D1" s="389"/>
      <c r="E1" s="389"/>
      <c r="F1" s="389"/>
      <c r="G1" s="389"/>
      <c r="H1" s="389"/>
      <c r="I1" s="389"/>
      <c r="J1" s="389"/>
      <c r="K1" s="389"/>
      <c r="L1" s="389"/>
      <c r="M1" s="389"/>
      <c r="N1" s="389"/>
      <c r="O1" s="389"/>
      <c r="P1" s="389"/>
      <c r="Q1" s="389"/>
      <c r="R1" s="389"/>
      <c r="S1" s="389"/>
      <c r="T1" s="389"/>
      <c r="U1" s="179"/>
      <c r="V1" s="179"/>
    </row>
    <row r="2" spans="1:23" ht="15.75" thickBot="1" x14ac:dyDescent="0.3">
      <c r="B2" s="175"/>
      <c r="C2" s="175"/>
      <c r="D2" s="175"/>
      <c r="E2" s="175"/>
      <c r="F2" s="175"/>
      <c r="G2" s="175"/>
      <c r="H2" s="175"/>
      <c r="I2" s="175"/>
      <c r="J2" s="175"/>
      <c r="K2" s="175"/>
      <c r="L2" s="175"/>
      <c r="N2" s="175"/>
      <c r="O2" s="175"/>
      <c r="P2" s="175"/>
      <c r="Q2" s="175"/>
      <c r="R2" s="175"/>
      <c r="T2" s="9" t="s">
        <v>0</v>
      </c>
    </row>
    <row r="3" spans="1:23" ht="27" customHeight="1" x14ac:dyDescent="0.25">
      <c r="A3" s="74"/>
      <c r="B3" s="390" t="s">
        <v>16</v>
      </c>
      <c r="C3" s="391"/>
      <c r="D3" s="391"/>
      <c r="E3" s="391"/>
      <c r="F3" s="391"/>
      <c r="G3" s="391"/>
      <c r="H3" s="391"/>
      <c r="I3" s="391"/>
      <c r="J3" s="391"/>
      <c r="K3" s="391"/>
      <c r="L3" s="392"/>
      <c r="M3" s="393" t="s">
        <v>80</v>
      </c>
      <c r="N3" s="390" t="s">
        <v>34</v>
      </c>
      <c r="O3" s="391"/>
      <c r="P3" s="391"/>
      <c r="Q3" s="391"/>
      <c r="R3" s="392"/>
      <c r="S3" s="393" t="s">
        <v>81</v>
      </c>
      <c r="T3" s="395" t="s">
        <v>21</v>
      </c>
    </row>
    <row r="4" spans="1:23" ht="23.25" customHeight="1" x14ac:dyDescent="0.25">
      <c r="A4" s="75"/>
      <c r="B4" s="76" t="s">
        <v>6</v>
      </c>
      <c r="C4" s="269" t="s">
        <v>1</v>
      </c>
      <c r="D4" s="172" t="s">
        <v>2</v>
      </c>
      <c r="E4" s="269" t="s">
        <v>3</v>
      </c>
      <c r="F4" s="269" t="s">
        <v>4</v>
      </c>
      <c r="G4" s="269" t="s">
        <v>17</v>
      </c>
      <c r="H4" s="269" t="s">
        <v>255</v>
      </c>
      <c r="I4" s="269" t="s">
        <v>18</v>
      </c>
      <c r="J4" s="172" t="s">
        <v>47</v>
      </c>
      <c r="K4" s="269" t="s">
        <v>10</v>
      </c>
      <c r="L4" s="269" t="s">
        <v>82</v>
      </c>
      <c r="M4" s="394"/>
      <c r="N4" s="269" t="s">
        <v>256</v>
      </c>
      <c r="O4" s="269" t="s">
        <v>78</v>
      </c>
      <c r="P4" s="269" t="s">
        <v>37</v>
      </c>
      <c r="Q4" s="269" t="s">
        <v>38</v>
      </c>
      <c r="R4" s="269" t="s">
        <v>39</v>
      </c>
      <c r="S4" s="394"/>
      <c r="T4" s="396"/>
    </row>
    <row r="5" spans="1:23" ht="25.5" x14ac:dyDescent="0.25">
      <c r="A5" s="78" t="s">
        <v>83</v>
      </c>
      <c r="B5" s="156">
        <f>'[8]Табела 9'!B5</f>
        <v>0</v>
      </c>
      <c r="C5" s="156">
        <f>'[8]Табела 9'!C5</f>
        <v>0</v>
      </c>
      <c r="D5" s="156">
        <f>'[8]Табела 9'!D5</f>
        <v>0</v>
      </c>
      <c r="E5" s="156">
        <f>'[8]Табела 9'!E5</f>
        <v>0</v>
      </c>
      <c r="F5" s="156">
        <f>'[8]Табела 9'!F5</f>
        <v>0</v>
      </c>
      <c r="G5" s="156">
        <f>'[8]Табела 9'!G5</f>
        <v>0</v>
      </c>
      <c r="H5" s="156">
        <f>'[8]Табела 9'!H5</f>
        <v>0</v>
      </c>
      <c r="I5" s="156">
        <f>'[8]Табела 9'!I5</f>
        <v>0</v>
      </c>
      <c r="J5" s="156">
        <f>'[8]Табела 9'!J5</f>
        <v>0</v>
      </c>
      <c r="K5" s="156">
        <f>'[8]Табела 9'!K5</f>
        <v>0</v>
      </c>
      <c r="L5" s="156">
        <f>'[8]Табела 9'!L5</f>
        <v>0</v>
      </c>
      <c r="M5" s="270">
        <f>'[8]Табела 9'!M5</f>
        <v>0</v>
      </c>
      <c r="N5" s="156">
        <f>'[8]Табела 9'!N5</f>
        <v>0</v>
      </c>
      <c r="O5" s="156">
        <f>'[8]Табела 9'!O5</f>
        <v>0</v>
      </c>
      <c r="P5" s="156">
        <f>'[8]Табела 9'!P5</f>
        <v>0</v>
      </c>
      <c r="Q5" s="156">
        <f>'[8]Табела 9'!Q5</f>
        <v>0</v>
      </c>
      <c r="R5" s="156">
        <f>'[8]Табела 9'!R5</f>
        <v>0</v>
      </c>
      <c r="S5" s="270">
        <f>'[8]Табела 9'!S5</f>
        <v>0</v>
      </c>
      <c r="T5" s="271">
        <f>'[8]Табела 9'!T5</f>
        <v>0</v>
      </c>
      <c r="U5" s="15"/>
      <c r="V5" s="15"/>
      <c r="W5" s="8" t="s">
        <v>9</v>
      </c>
    </row>
    <row r="6" spans="1:23" ht="25.5" x14ac:dyDescent="0.25">
      <c r="A6" s="78" t="s">
        <v>84</v>
      </c>
      <c r="B6" s="156">
        <f>'[8]Табела 9'!B6</f>
        <v>837307</v>
      </c>
      <c r="C6" s="156">
        <f>'[8]Табела 9'!C6</f>
        <v>150766.05616110595</v>
      </c>
      <c r="D6" s="156">
        <f>'[8]Табела 9'!D6</f>
        <v>219703.37395350868</v>
      </c>
      <c r="E6" s="156">
        <f>'[8]Табела 9'!E6</f>
        <v>222300.28887434214</v>
      </c>
      <c r="F6" s="156">
        <f>'[8]Табела 9'!F6</f>
        <v>195326</v>
      </c>
      <c r="G6" s="156">
        <f>'[8]Табела 9'!G6</f>
        <v>247036.93799999999</v>
      </c>
      <c r="H6" s="156">
        <f>'[8]Табела 9'!H6</f>
        <v>452051.74800000002</v>
      </c>
      <c r="I6" s="156">
        <f>'[8]Табела 9'!I6</f>
        <v>184002.981</v>
      </c>
      <c r="J6" s="156">
        <f>'[8]Табела 9'!J6</f>
        <v>8202</v>
      </c>
      <c r="K6" s="156">
        <f>'[8]Табела 9'!K6</f>
        <v>0</v>
      </c>
      <c r="L6" s="156">
        <f>'[8]Табела 9'!L6</f>
        <v>397005</v>
      </c>
      <c r="M6" s="270">
        <f>'[8]Табела 9'!M6</f>
        <v>2913701.3859889572</v>
      </c>
      <c r="N6" s="156">
        <f>'[8]Табела 9'!N6</f>
        <v>174925.16200000001</v>
      </c>
      <c r="O6" s="156">
        <f>'[8]Табела 9'!O6</f>
        <v>183999</v>
      </c>
      <c r="P6" s="156">
        <f>'[8]Табела 9'!P6</f>
        <v>356934</v>
      </c>
      <c r="Q6" s="156">
        <f>'[8]Табела 9'!Q6</f>
        <v>215706</v>
      </c>
      <c r="R6" s="156">
        <f>'[8]Табела 9'!R6</f>
        <v>245963</v>
      </c>
      <c r="S6" s="270">
        <f>'[8]Табела 9'!S6</f>
        <v>1177527.162</v>
      </c>
      <c r="T6" s="271">
        <f>'[8]Табела 9'!T6</f>
        <v>4091228.5479889573</v>
      </c>
      <c r="U6" s="15"/>
      <c r="V6" s="15"/>
    </row>
    <row r="7" spans="1:23" x14ac:dyDescent="0.25">
      <c r="A7" s="78" t="s">
        <v>85</v>
      </c>
      <c r="B7" s="156">
        <f>'[8]Табела 9'!B7</f>
        <v>1730</v>
      </c>
      <c r="C7" s="156">
        <f>'[8]Табела 9'!C7</f>
        <v>175.42388342416589</v>
      </c>
      <c r="D7" s="156">
        <f>'[8]Табела 9'!D7</f>
        <v>0</v>
      </c>
      <c r="E7" s="156">
        <f>'[8]Табела 9'!E7</f>
        <v>14475.36764763158</v>
      </c>
      <c r="F7" s="156">
        <f>'[8]Табела 9'!F7</f>
        <v>0</v>
      </c>
      <c r="G7" s="156">
        <f>'[8]Табела 9'!G7</f>
        <v>0</v>
      </c>
      <c r="H7" s="156">
        <f>'[8]Табела 9'!H7</f>
        <v>0</v>
      </c>
      <c r="I7" s="156">
        <f>'[8]Табела 9'!I7</f>
        <v>0</v>
      </c>
      <c r="J7" s="156">
        <f>'[8]Табела 9'!J7</f>
        <v>11657.5</v>
      </c>
      <c r="K7" s="156">
        <f>'[8]Табела 9'!K7</f>
        <v>0</v>
      </c>
      <c r="L7" s="156">
        <f>'[8]Табела 9'!L7</f>
        <v>0</v>
      </c>
      <c r="M7" s="270">
        <f>'[8]Табела 9'!M7</f>
        <v>28038.291531055744</v>
      </c>
      <c r="N7" s="156">
        <f>'[8]Табела 9'!N7</f>
        <v>0</v>
      </c>
      <c r="O7" s="156">
        <f>'[8]Табела 9'!O7</f>
        <v>0</v>
      </c>
      <c r="P7" s="156">
        <f>'[8]Табела 9'!P7</f>
        <v>0</v>
      </c>
      <c r="Q7" s="156">
        <f>'[8]Табела 9'!Q7</f>
        <v>0</v>
      </c>
      <c r="R7" s="156">
        <f>'[8]Табела 9'!R7</f>
        <v>0</v>
      </c>
      <c r="S7" s="270">
        <f>'[8]Табела 9'!S7</f>
        <v>0</v>
      </c>
      <c r="T7" s="271">
        <f>'[8]Табела 9'!T7</f>
        <v>28038.291531055744</v>
      </c>
      <c r="U7" s="15"/>
    </row>
    <row r="8" spans="1:23" ht="25.5" x14ac:dyDescent="0.25">
      <c r="A8" s="78" t="s">
        <v>86</v>
      </c>
      <c r="B8" s="156">
        <f>'[8]Табела 9'!B8</f>
        <v>16904</v>
      </c>
      <c r="C8" s="156">
        <f>'[8]Табела 9'!C8</f>
        <v>0</v>
      </c>
      <c r="D8" s="156">
        <f>'[8]Табела 9'!D8</f>
        <v>12504.482477791116</v>
      </c>
      <c r="E8" s="156">
        <f>'[8]Табела 9'!E8</f>
        <v>0</v>
      </c>
      <c r="F8" s="156">
        <f>'[8]Табела 9'!F8</f>
        <v>0</v>
      </c>
      <c r="G8" s="156">
        <f>'[8]Табела 9'!G8</f>
        <v>0</v>
      </c>
      <c r="H8" s="156">
        <f>'[8]Табела 9'!H8</f>
        <v>0</v>
      </c>
      <c r="I8" s="156">
        <f>'[8]Табела 9'!I8</f>
        <v>0</v>
      </c>
      <c r="J8" s="156">
        <f>'[8]Табела 9'!J8</f>
        <v>0</v>
      </c>
      <c r="K8" s="156">
        <f>'[8]Табела 9'!K8</f>
        <v>0</v>
      </c>
      <c r="L8" s="156">
        <f>'[8]Табела 9'!L8</f>
        <v>0</v>
      </c>
      <c r="M8" s="270">
        <f>'[8]Табела 9'!M8</f>
        <v>29408.482477791116</v>
      </c>
      <c r="N8" s="156">
        <f>'[8]Табела 9'!N8</f>
        <v>0</v>
      </c>
      <c r="O8" s="156">
        <f>'[8]Табела 9'!O8</f>
        <v>0</v>
      </c>
      <c r="P8" s="156">
        <f>'[8]Табела 9'!P8</f>
        <v>0</v>
      </c>
      <c r="Q8" s="156">
        <f>'[8]Табела 9'!Q8</f>
        <v>0</v>
      </c>
      <c r="R8" s="156">
        <f>'[8]Табела 9'!R8</f>
        <v>0</v>
      </c>
      <c r="S8" s="270">
        <f>'[8]Табела 9'!S8</f>
        <v>0</v>
      </c>
      <c r="T8" s="271">
        <f>'[8]Табела 9'!T8</f>
        <v>29408.482477791116</v>
      </c>
      <c r="U8" s="15"/>
    </row>
    <row r="9" spans="1:23" ht="25.5" x14ac:dyDescent="0.25">
      <c r="A9" s="78" t="s">
        <v>87</v>
      </c>
      <c r="B9" s="156">
        <f>'[8]Табела 9'!B9</f>
        <v>1024</v>
      </c>
      <c r="C9" s="156">
        <f>'[8]Табела 9'!C9</f>
        <v>0</v>
      </c>
      <c r="D9" s="156">
        <f>'[8]Табела 9'!D9</f>
        <v>0</v>
      </c>
      <c r="E9" s="156">
        <f>'[8]Табела 9'!E9</f>
        <v>0</v>
      </c>
      <c r="F9" s="156">
        <f>'[8]Табела 9'!F9</f>
        <v>0</v>
      </c>
      <c r="G9" s="156">
        <f>'[8]Табела 9'!G9</f>
        <v>0</v>
      </c>
      <c r="H9" s="156">
        <f>'[8]Табела 9'!H9</f>
        <v>0</v>
      </c>
      <c r="I9" s="156">
        <f>'[8]Табела 9'!I9</f>
        <v>0</v>
      </c>
      <c r="J9" s="156">
        <f>'[8]Табела 9'!J9</f>
        <v>0</v>
      </c>
      <c r="K9" s="156">
        <f>'[8]Табела 9'!K9</f>
        <v>953546.88300000003</v>
      </c>
      <c r="L9" s="156">
        <f>'[8]Табела 9'!L9</f>
        <v>35716</v>
      </c>
      <c r="M9" s="270">
        <f>'[8]Табела 9'!M9</f>
        <v>990286.88300000003</v>
      </c>
      <c r="N9" s="156">
        <f>'[8]Табела 9'!N9</f>
        <v>9206.5879999999997</v>
      </c>
      <c r="O9" s="156">
        <f>'[8]Табела 9'!O9</f>
        <v>0</v>
      </c>
      <c r="P9" s="156">
        <f>'[8]Табела 9'!P9</f>
        <v>0</v>
      </c>
      <c r="Q9" s="156">
        <f>'[8]Табела 9'!Q9</f>
        <v>0</v>
      </c>
      <c r="R9" s="156">
        <f>'[8]Табела 9'!R9</f>
        <v>61628</v>
      </c>
      <c r="S9" s="270">
        <f>'[8]Табела 9'!S9</f>
        <v>70834.588000000003</v>
      </c>
      <c r="T9" s="271">
        <f>'[8]Табела 9'!T9</f>
        <v>1061121.4710000001</v>
      </c>
      <c r="U9" s="15"/>
    </row>
    <row r="10" spans="1:23" ht="25.5" x14ac:dyDescent="0.25">
      <c r="A10" s="78" t="s">
        <v>88</v>
      </c>
      <c r="B10" s="156">
        <f>'[8]Табела 9'!B10</f>
        <v>29659</v>
      </c>
      <c r="C10" s="156">
        <f>'[8]Табела 9'!C10</f>
        <v>34281.519955469892</v>
      </c>
      <c r="D10" s="156">
        <f>'[8]Табела 9'!D10</f>
        <v>1864.8155687002075</v>
      </c>
      <c r="E10" s="156">
        <f>'[8]Табела 9'!E10</f>
        <v>1347.274478026316</v>
      </c>
      <c r="F10" s="156">
        <f>'[8]Табела 9'!F10</f>
        <v>0</v>
      </c>
      <c r="G10" s="156">
        <f>'[8]Табела 9'!G10</f>
        <v>0</v>
      </c>
      <c r="H10" s="156">
        <f>'[8]Табела 9'!H10</f>
        <v>0</v>
      </c>
      <c r="I10" s="156">
        <f>'[8]Табела 9'!I10</f>
        <v>0</v>
      </c>
      <c r="J10" s="156">
        <f>'[8]Табела 9'!J10</f>
        <v>164836.5</v>
      </c>
      <c r="K10" s="156">
        <f>'[8]Табела 9'!K10</f>
        <v>0</v>
      </c>
      <c r="L10" s="156">
        <f>'[8]Табела 9'!L10</f>
        <v>0</v>
      </c>
      <c r="M10" s="270">
        <f>'[8]Табела 9'!M10</f>
        <v>231989.11000219642</v>
      </c>
      <c r="N10" s="156">
        <f>'[8]Табела 9'!N10</f>
        <v>0</v>
      </c>
      <c r="O10" s="156">
        <f>'[8]Табела 9'!O10</f>
        <v>0</v>
      </c>
      <c r="P10" s="156">
        <f>'[8]Табела 9'!P10</f>
        <v>0</v>
      </c>
      <c r="Q10" s="156">
        <f>'[8]Табела 9'!Q10</f>
        <v>0</v>
      </c>
      <c r="R10" s="156">
        <f>'[8]Табела 9'!R10</f>
        <v>0</v>
      </c>
      <c r="S10" s="270">
        <f>'[8]Табела 9'!S10</f>
        <v>0</v>
      </c>
      <c r="T10" s="271">
        <f>'[8]Табела 9'!T10</f>
        <v>231989.11000219642</v>
      </c>
    </row>
    <row r="11" spans="1:23" x14ac:dyDescent="0.25">
      <c r="A11" s="78" t="s">
        <v>89</v>
      </c>
      <c r="B11" s="156">
        <f>'[8]Табела 9'!B11</f>
        <v>1684</v>
      </c>
      <c r="C11" s="156">
        <f>'[8]Табела 9'!C11</f>
        <v>0</v>
      </c>
      <c r="D11" s="156">
        <f>'[8]Табела 9'!D11</f>
        <v>0</v>
      </c>
      <c r="E11" s="156">
        <f>'[8]Табела 9'!E11</f>
        <v>0</v>
      </c>
      <c r="F11" s="156">
        <f>'[8]Табела 9'!F11</f>
        <v>0</v>
      </c>
      <c r="G11" s="156">
        <f>'[8]Табела 9'!G11</f>
        <v>0</v>
      </c>
      <c r="H11" s="156">
        <f>'[8]Табела 9'!H11</f>
        <v>0</v>
      </c>
      <c r="I11" s="156">
        <f>'[8]Табела 9'!I11</f>
        <v>0</v>
      </c>
      <c r="J11" s="156">
        <f>'[8]Табела 9'!J11</f>
        <v>0</v>
      </c>
      <c r="K11" s="156">
        <f>'[8]Табела 9'!K11</f>
        <v>0</v>
      </c>
      <c r="L11" s="156">
        <f>'[8]Табела 9'!L11</f>
        <v>0</v>
      </c>
      <c r="M11" s="270">
        <f>'[8]Табела 9'!M11</f>
        <v>1684</v>
      </c>
      <c r="N11" s="156">
        <f>'[8]Табела 9'!N11</f>
        <v>0</v>
      </c>
      <c r="O11" s="156">
        <f>'[8]Табела 9'!O11</f>
        <v>0</v>
      </c>
      <c r="P11" s="156">
        <f>'[8]Табела 9'!P11</f>
        <v>0</v>
      </c>
      <c r="Q11" s="156">
        <f>'[8]Табела 9'!Q11</f>
        <v>0</v>
      </c>
      <c r="R11" s="156">
        <f>'[8]Табела 9'!R11</f>
        <v>0</v>
      </c>
      <c r="S11" s="270">
        <f>'[8]Табела 9'!S11</f>
        <v>0</v>
      </c>
      <c r="T11" s="271">
        <f>'[8]Табела 9'!T11</f>
        <v>1684</v>
      </c>
    </row>
    <row r="12" spans="1:23" s="275" customFormat="1" ht="15.75" thickBot="1" x14ac:dyDescent="0.3">
      <c r="A12" s="272" t="s">
        <v>21</v>
      </c>
      <c r="B12" s="273">
        <f>'[8]Табела 9'!B12</f>
        <v>888308</v>
      </c>
      <c r="C12" s="273">
        <f>'[8]Табела 9'!C12</f>
        <v>185223</v>
      </c>
      <c r="D12" s="273">
        <f>'[8]Табела 9'!D12</f>
        <v>234072.67199999999</v>
      </c>
      <c r="E12" s="273">
        <f>'[8]Табела 9'!E12</f>
        <v>238122.93100000004</v>
      </c>
      <c r="F12" s="273">
        <f>'[8]Табела 9'!F12</f>
        <v>195326</v>
      </c>
      <c r="G12" s="273">
        <f>'[8]Табела 9'!G12</f>
        <v>247036.93799999999</v>
      </c>
      <c r="H12" s="273">
        <f>'[8]Табела 9'!H12</f>
        <v>452051.74800000002</v>
      </c>
      <c r="I12" s="273">
        <f>'[8]Табела 9'!I12</f>
        <v>184002.981</v>
      </c>
      <c r="J12" s="273">
        <f>'[8]Табела 9'!J12</f>
        <v>184696</v>
      </c>
      <c r="K12" s="273">
        <f>'[8]Табела 9'!K12</f>
        <v>953546.88300000003</v>
      </c>
      <c r="L12" s="273">
        <f>'[8]Табела 9'!L12</f>
        <v>432721</v>
      </c>
      <c r="M12" s="274">
        <f>'[8]Табела 9'!M12</f>
        <v>4195108.1530000009</v>
      </c>
      <c r="N12" s="273">
        <f>'[8]Табела 9'!N12</f>
        <v>184131.75</v>
      </c>
      <c r="O12" s="273">
        <f>'[8]Табела 9'!O12</f>
        <v>183999</v>
      </c>
      <c r="P12" s="273">
        <f>'[8]Табела 9'!P12</f>
        <v>356934</v>
      </c>
      <c r="Q12" s="273">
        <f>'[8]Табела 9'!Q12</f>
        <v>215706</v>
      </c>
      <c r="R12" s="273">
        <f>'[8]Табела 9'!R12</f>
        <v>307591</v>
      </c>
      <c r="S12" s="434">
        <f>'[8]Табела 9'!S12</f>
        <v>1248361.75</v>
      </c>
      <c r="T12" s="435">
        <f>'[8]Табела 9'!T12</f>
        <v>5443469.9030000009</v>
      </c>
    </row>
    <row r="31" spans="1:21" s="173" customFormat="1" x14ac:dyDescent="0.25">
      <c r="A31" s="8"/>
      <c r="B31" s="8"/>
      <c r="C31" s="8"/>
      <c r="D31" s="8"/>
      <c r="E31" s="8"/>
      <c r="F31" s="8"/>
      <c r="G31" s="8"/>
      <c r="H31" s="8"/>
      <c r="I31" s="8"/>
      <c r="J31" s="8"/>
      <c r="K31" s="8"/>
      <c r="L31" s="8"/>
      <c r="M31" s="8"/>
      <c r="N31" s="8"/>
      <c r="O31" s="8"/>
      <c r="P31" s="8"/>
      <c r="Q31" s="8"/>
      <c r="R31" s="8"/>
      <c r="S31" s="8"/>
      <c r="T31" s="8"/>
      <c r="U31" s="8"/>
    </row>
    <row r="32" spans="1:21" s="145" customFormat="1" x14ac:dyDescent="0.25"/>
    <row r="33" spans="1:21" s="145" customFormat="1" x14ac:dyDescent="0.25">
      <c r="A33" s="265" t="s">
        <v>513</v>
      </c>
    </row>
    <row r="34" spans="1:21" s="145" customFormat="1" x14ac:dyDescent="0.25"/>
    <row r="35" spans="1:21" s="145" customFormat="1" x14ac:dyDescent="0.25"/>
    <row r="36" spans="1:21" s="145" customFormat="1" x14ac:dyDescent="0.25"/>
    <row r="37" spans="1:21" s="145" customFormat="1" x14ac:dyDescent="0.25"/>
    <row r="38" spans="1:21" s="145" customFormat="1" x14ac:dyDescent="0.25"/>
    <row r="39" spans="1:21" s="145" customFormat="1" x14ac:dyDescent="0.25"/>
    <row r="40" spans="1:21" s="145" customFormat="1" x14ac:dyDescent="0.25"/>
    <row r="41" spans="1:21" s="145" customFormat="1" x14ac:dyDescent="0.25"/>
    <row r="42" spans="1:21" s="145" customFormat="1" x14ac:dyDescent="0.25">
      <c r="A42" s="174"/>
      <c r="B42" s="174"/>
      <c r="C42" s="174"/>
      <c r="D42" s="174"/>
      <c r="E42" s="174"/>
      <c r="F42" s="174"/>
      <c r="G42" s="174"/>
      <c r="H42" s="174"/>
      <c r="I42" s="174"/>
      <c r="J42" s="174"/>
      <c r="K42" s="174"/>
      <c r="L42" s="174"/>
      <c r="M42" s="174"/>
      <c r="N42" s="174"/>
      <c r="O42" s="174"/>
      <c r="P42" s="174"/>
      <c r="Q42" s="174"/>
      <c r="R42" s="174"/>
      <c r="S42" s="174"/>
      <c r="T42" s="174"/>
      <c r="U42" s="174"/>
    </row>
    <row r="43" spans="1:21" s="145" customFormat="1" x14ac:dyDescent="0.25">
      <c r="A43" s="174"/>
      <c r="B43" s="174"/>
      <c r="C43" s="174"/>
      <c r="D43" s="174"/>
      <c r="E43" s="174"/>
      <c r="F43" s="174"/>
      <c r="G43" s="174"/>
      <c r="H43" s="174"/>
      <c r="I43" s="174"/>
      <c r="J43" s="174"/>
      <c r="K43" s="174"/>
      <c r="L43" s="174"/>
      <c r="M43" s="174"/>
      <c r="N43" s="174"/>
      <c r="O43" s="174"/>
      <c r="P43" s="174"/>
      <c r="Q43" s="174"/>
      <c r="R43" s="174"/>
      <c r="S43" s="174"/>
      <c r="T43" s="174"/>
      <c r="U43" s="174"/>
    </row>
    <row r="44" spans="1:21" s="145" customFormat="1" x14ac:dyDescent="0.25"/>
    <row r="45" spans="1:21" s="145" customFormat="1" x14ac:dyDescent="0.25">
      <c r="H45" s="174"/>
    </row>
    <row r="46" spans="1:21" s="174" customFormat="1" x14ac:dyDescent="0.25">
      <c r="Q46" s="264"/>
    </row>
    <row r="47" spans="1:21" s="173" customFormat="1" x14ac:dyDescent="0.25">
      <c r="B47" s="223"/>
      <c r="C47" s="224"/>
      <c r="D47" s="225"/>
      <c r="E47" s="224"/>
      <c r="F47" s="224"/>
      <c r="G47" s="224"/>
      <c r="H47" s="224"/>
      <c r="I47" s="224"/>
      <c r="J47" s="225"/>
      <c r="K47" s="224"/>
      <c r="L47" s="224"/>
      <c r="M47" s="226"/>
      <c r="N47" s="226"/>
      <c r="O47" s="226"/>
      <c r="P47" s="226"/>
      <c r="Q47" s="226"/>
    </row>
    <row r="48" spans="1:21" s="173" customFormat="1" x14ac:dyDescent="0.25">
      <c r="A48" s="226"/>
      <c r="B48" s="226"/>
      <c r="C48" s="226"/>
      <c r="D48" s="226"/>
      <c r="E48" s="226"/>
      <c r="F48" s="226"/>
      <c r="G48" s="226"/>
      <c r="H48" s="226"/>
      <c r="I48" s="226"/>
      <c r="J48" s="226"/>
      <c r="K48" s="226"/>
      <c r="L48" s="226"/>
      <c r="M48" s="226"/>
      <c r="N48" s="226"/>
      <c r="O48" s="225"/>
    </row>
    <row r="49" spans="1:21" s="173" customFormat="1" ht="33.75" customHeight="1" x14ac:dyDescent="0.25">
      <c r="A49" s="227"/>
      <c r="B49" s="223" t="s">
        <v>6</v>
      </c>
      <c r="C49" s="225" t="s">
        <v>1</v>
      </c>
      <c r="D49" s="225" t="s">
        <v>2</v>
      </c>
      <c r="E49" s="225" t="s">
        <v>3</v>
      </c>
      <c r="F49" s="225" t="s">
        <v>4</v>
      </c>
      <c r="G49" s="225" t="s">
        <v>17</v>
      </c>
      <c r="H49" s="225" t="s">
        <v>255</v>
      </c>
      <c r="I49" s="225" t="s">
        <v>18</v>
      </c>
      <c r="J49" s="225" t="s">
        <v>47</v>
      </c>
      <c r="K49" s="225" t="s">
        <v>10</v>
      </c>
      <c r="L49" s="225" t="s">
        <v>82</v>
      </c>
      <c r="M49" s="222" t="s">
        <v>35</v>
      </c>
      <c r="N49" s="222" t="s">
        <v>78</v>
      </c>
      <c r="O49" s="222" t="s">
        <v>37</v>
      </c>
      <c r="P49" s="222" t="s">
        <v>38</v>
      </c>
      <c r="Q49" s="222" t="s">
        <v>39</v>
      </c>
    </row>
    <row r="50" spans="1:21" s="173" customFormat="1" ht="23.25" x14ac:dyDescent="0.25">
      <c r="A50" s="228" t="s">
        <v>83</v>
      </c>
      <c r="B50" s="229">
        <f>B5/B$12</f>
        <v>0</v>
      </c>
      <c r="C50" s="229">
        <f t="shared" ref="C50:L50" si="0">C5/C$12</f>
        <v>0</v>
      </c>
      <c r="D50" s="229">
        <f t="shared" si="0"/>
        <v>0</v>
      </c>
      <c r="E50" s="229">
        <f t="shared" si="0"/>
        <v>0</v>
      </c>
      <c r="F50" s="229">
        <f t="shared" si="0"/>
        <v>0</v>
      </c>
      <c r="G50" s="229">
        <f t="shared" si="0"/>
        <v>0</v>
      </c>
      <c r="H50" s="229">
        <f t="shared" si="0"/>
        <v>0</v>
      </c>
      <c r="I50" s="229">
        <f t="shared" si="0"/>
        <v>0</v>
      </c>
      <c r="J50" s="229">
        <f t="shared" si="0"/>
        <v>0</v>
      </c>
      <c r="K50" s="229">
        <f t="shared" si="0"/>
        <v>0</v>
      </c>
      <c r="L50" s="229">
        <f t="shared" si="0"/>
        <v>0</v>
      </c>
      <c r="M50" s="229">
        <f>N5/N$12</f>
        <v>0</v>
      </c>
      <c r="N50" s="229">
        <f t="shared" ref="N50:Q50" si="1">O5/O$12</f>
        <v>0</v>
      </c>
      <c r="O50" s="229">
        <f t="shared" si="1"/>
        <v>0</v>
      </c>
      <c r="P50" s="229">
        <f t="shared" si="1"/>
        <v>0</v>
      </c>
      <c r="Q50" s="229">
        <f t="shared" si="1"/>
        <v>0</v>
      </c>
    </row>
    <row r="51" spans="1:21" s="173" customFormat="1" x14ac:dyDescent="0.25">
      <c r="A51" s="228" t="s">
        <v>84</v>
      </c>
      <c r="B51" s="229">
        <f t="shared" ref="B51:L57" si="2">B6/B$12</f>
        <v>0.94258635518311218</v>
      </c>
      <c r="C51" s="229">
        <f t="shared" si="2"/>
        <v>0.81397049049581294</v>
      </c>
      <c r="D51" s="229">
        <f t="shared" si="2"/>
        <v>0.93861180835970759</v>
      </c>
      <c r="E51" s="229">
        <f t="shared" si="2"/>
        <v>0.9335526315789473</v>
      </c>
      <c r="F51" s="229">
        <f t="shared" si="2"/>
        <v>1</v>
      </c>
      <c r="G51" s="229">
        <f t="shared" si="2"/>
        <v>1</v>
      </c>
      <c r="H51" s="229">
        <f t="shared" si="2"/>
        <v>1</v>
      </c>
      <c r="I51" s="229">
        <f t="shared" si="2"/>
        <v>1</v>
      </c>
      <c r="J51" s="229">
        <f t="shared" si="2"/>
        <v>4.4408108459306102E-2</v>
      </c>
      <c r="K51" s="229">
        <f t="shared" si="2"/>
        <v>0</v>
      </c>
      <c r="L51" s="229">
        <f t="shared" si="2"/>
        <v>0.91746182875339999</v>
      </c>
      <c r="M51" s="229">
        <f t="shared" ref="M51:Q57" si="3">N6/N$12</f>
        <v>0.94999999728455309</v>
      </c>
      <c r="N51" s="229">
        <f t="shared" si="3"/>
        <v>1</v>
      </c>
      <c r="O51" s="229">
        <f t="shared" si="3"/>
        <v>1</v>
      </c>
      <c r="P51" s="229">
        <f t="shared" si="3"/>
        <v>1</v>
      </c>
      <c r="Q51" s="229">
        <f t="shared" si="3"/>
        <v>0.79964303246844026</v>
      </c>
    </row>
    <row r="52" spans="1:21" s="173" customFormat="1" x14ac:dyDescent="0.25">
      <c r="A52" s="228" t="s">
        <v>85</v>
      </c>
      <c r="B52" s="229">
        <f t="shared" si="2"/>
        <v>1.9475227060884288E-3</v>
      </c>
      <c r="C52" s="229">
        <f t="shared" si="2"/>
        <v>9.4709557357437193E-4</v>
      </c>
      <c r="D52" s="229">
        <f t="shared" si="2"/>
        <v>0</v>
      </c>
      <c r="E52" s="229">
        <f t="shared" si="2"/>
        <v>6.0789473684210518E-2</v>
      </c>
      <c r="F52" s="229">
        <f t="shared" si="2"/>
        <v>0</v>
      </c>
      <c r="G52" s="229">
        <f t="shared" si="2"/>
        <v>0</v>
      </c>
      <c r="H52" s="229">
        <f t="shared" si="2"/>
        <v>0</v>
      </c>
      <c r="I52" s="229">
        <f t="shared" si="2"/>
        <v>0</v>
      </c>
      <c r="J52" s="229">
        <f t="shared" si="2"/>
        <v>6.3117230476025465E-2</v>
      </c>
      <c r="K52" s="229">
        <f t="shared" si="2"/>
        <v>0</v>
      </c>
      <c r="L52" s="229">
        <f t="shared" si="2"/>
        <v>0</v>
      </c>
      <c r="M52" s="229">
        <f t="shared" si="3"/>
        <v>0</v>
      </c>
      <c r="N52" s="229">
        <f t="shared" si="3"/>
        <v>0</v>
      </c>
      <c r="O52" s="229">
        <f t="shared" si="3"/>
        <v>0</v>
      </c>
      <c r="P52" s="229">
        <f t="shared" si="3"/>
        <v>0</v>
      </c>
      <c r="Q52" s="229">
        <f t="shared" si="3"/>
        <v>0</v>
      </c>
    </row>
    <row r="53" spans="1:21" s="173" customFormat="1" ht="23.25" x14ac:dyDescent="0.25">
      <c r="A53" s="228" t="s">
        <v>86</v>
      </c>
      <c r="B53" s="229">
        <f t="shared" si="2"/>
        <v>1.9029435736253642E-2</v>
      </c>
      <c r="C53" s="229">
        <f t="shared" si="2"/>
        <v>0</v>
      </c>
      <c r="D53" s="229">
        <f t="shared" si="2"/>
        <v>5.3421368547418968E-2</v>
      </c>
      <c r="E53" s="229">
        <f t="shared" si="2"/>
        <v>0</v>
      </c>
      <c r="F53" s="229">
        <f t="shared" si="2"/>
        <v>0</v>
      </c>
      <c r="G53" s="229">
        <f t="shared" si="2"/>
        <v>0</v>
      </c>
      <c r="H53" s="229">
        <f t="shared" si="2"/>
        <v>0</v>
      </c>
      <c r="I53" s="229">
        <f t="shared" si="2"/>
        <v>0</v>
      </c>
      <c r="J53" s="229">
        <f t="shared" si="2"/>
        <v>0</v>
      </c>
      <c r="K53" s="229">
        <f t="shared" si="2"/>
        <v>0</v>
      </c>
      <c r="L53" s="229">
        <f t="shared" si="2"/>
        <v>0</v>
      </c>
      <c r="M53" s="229">
        <f t="shared" si="3"/>
        <v>0</v>
      </c>
      <c r="N53" s="229">
        <f t="shared" si="3"/>
        <v>0</v>
      </c>
      <c r="O53" s="229">
        <f t="shared" si="3"/>
        <v>0</v>
      </c>
      <c r="P53" s="229">
        <f t="shared" si="3"/>
        <v>0</v>
      </c>
      <c r="Q53" s="229">
        <f t="shared" si="3"/>
        <v>0</v>
      </c>
    </row>
    <row r="54" spans="1:21" s="173" customFormat="1" ht="23.25" x14ac:dyDescent="0.25">
      <c r="A54" s="228" t="s">
        <v>87</v>
      </c>
      <c r="B54" s="229">
        <f t="shared" si="2"/>
        <v>1.1527533242974284E-3</v>
      </c>
      <c r="C54" s="229">
        <f t="shared" si="2"/>
        <v>0</v>
      </c>
      <c r="D54" s="229">
        <f t="shared" si="2"/>
        <v>0</v>
      </c>
      <c r="E54" s="229">
        <f t="shared" si="2"/>
        <v>0</v>
      </c>
      <c r="F54" s="229">
        <f t="shared" si="2"/>
        <v>0</v>
      </c>
      <c r="G54" s="229">
        <f t="shared" si="2"/>
        <v>0</v>
      </c>
      <c r="H54" s="229">
        <f t="shared" si="2"/>
        <v>0</v>
      </c>
      <c r="I54" s="229">
        <f t="shared" si="2"/>
        <v>0</v>
      </c>
      <c r="J54" s="229">
        <f t="shared" si="2"/>
        <v>0</v>
      </c>
      <c r="K54" s="229">
        <f t="shared" si="2"/>
        <v>1</v>
      </c>
      <c r="L54" s="229">
        <f t="shared" si="2"/>
        <v>8.2538171246599998E-2</v>
      </c>
      <c r="M54" s="229">
        <f t="shared" si="3"/>
        <v>5.0000002715446953E-2</v>
      </c>
      <c r="N54" s="229">
        <f t="shared" si="3"/>
        <v>0</v>
      </c>
      <c r="O54" s="229">
        <f t="shared" si="3"/>
        <v>0</v>
      </c>
      <c r="P54" s="229">
        <f t="shared" si="3"/>
        <v>0</v>
      </c>
      <c r="Q54" s="229">
        <f t="shared" si="3"/>
        <v>0.20035696753155977</v>
      </c>
    </row>
    <row r="55" spans="1:21" s="173" customFormat="1" x14ac:dyDescent="0.25">
      <c r="A55" s="228" t="s">
        <v>88</v>
      </c>
      <c r="B55" s="229">
        <f t="shared" si="2"/>
        <v>3.3388194184899835E-2</v>
      </c>
      <c r="C55" s="229">
        <f t="shared" si="2"/>
        <v>0.18508241393061278</v>
      </c>
      <c r="D55" s="229">
        <f t="shared" si="2"/>
        <v>7.966823092873514E-3</v>
      </c>
      <c r="E55" s="229">
        <f t="shared" si="2"/>
        <v>5.6578947368421057E-3</v>
      </c>
      <c r="F55" s="229">
        <f t="shared" si="2"/>
        <v>0</v>
      </c>
      <c r="G55" s="229">
        <f t="shared" si="2"/>
        <v>0</v>
      </c>
      <c r="H55" s="229">
        <f t="shared" si="2"/>
        <v>0</v>
      </c>
      <c r="I55" s="229">
        <f t="shared" si="2"/>
        <v>0</v>
      </c>
      <c r="J55" s="229">
        <f t="shared" si="2"/>
        <v>0.89247466106466844</v>
      </c>
      <c r="K55" s="229">
        <f t="shared" si="2"/>
        <v>0</v>
      </c>
      <c r="L55" s="229">
        <f t="shared" si="2"/>
        <v>0</v>
      </c>
      <c r="M55" s="229">
        <f t="shared" si="3"/>
        <v>0</v>
      </c>
      <c r="N55" s="229">
        <f t="shared" si="3"/>
        <v>0</v>
      </c>
      <c r="O55" s="229">
        <f t="shared" si="3"/>
        <v>0</v>
      </c>
      <c r="P55" s="229">
        <f t="shared" si="3"/>
        <v>0</v>
      </c>
      <c r="Q55" s="229">
        <f t="shared" si="3"/>
        <v>0</v>
      </c>
    </row>
    <row r="56" spans="1:21" s="173" customFormat="1" x14ac:dyDescent="0.25">
      <c r="A56" s="228" t="s">
        <v>89</v>
      </c>
      <c r="B56" s="229">
        <f t="shared" si="2"/>
        <v>1.8957388653485052E-3</v>
      </c>
      <c r="C56" s="229">
        <f t="shared" si="2"/>
        <v>0</v>
      </c>
      <c r="D56" s="229">
        <f t="shared" si="2"/>
        <v>0</v>
      </c>
      <c r="E56" s="229">
        <f t="shared" si="2"/>
        <v>0</v>
      </c>
      <c r="F56" s="229">
        <f t="shared" si="2"/>
        <v>0</v>
      </c>
      <c r="G56" s="229">
        <f t="shared" si="2"/>
        <v>0</v>
      </c>
      <c r="H56" s="229">
        <f t="shared" si="2"/>
        <v>0</v>
      </c>
      <c r="I56" s="229">
        <f t="shared" si="2"/>
        <v>0</v>
      </c>
      <c r="J56" s="229">
        <f t="shared" si="2"/>
        <v>0</v>
      </c>
      <c r="K56" s="229">
        <f t="shared" si="2"/>
        <v>0</v>
      </c>
      <c r="L56" s="229">
        <f t="shared" si="2"/>
        <v>0</v>
      </c>
      <c r="M56" s="229">
        <f t="shared" si="3"/>
        <v>0</v>
      </c>
      <c r="N56" s="229">
        <f t="shared" si="3"/>
        <v>0</v>
      </c>
      <c r="O56" s="229">
        <f t="shared" si="3"/>
        <v>0</v>
      </c>
      <c r="P56" s="229">
        <f t="shared" si="3"/>
        <v>0</v>
      </c>
      <c r="Q56" s="229">
        <f t="shared" si="3"/>
        <v>0</v>
      </c>
    </row>
    <row r="57" spans="1:21" s="221" customFormat="1" x14ac:dyDescent="0.25">
      <c r="A57" s="228" t="s">
        <v>21</v>
      </c>
      <c r="B57" s="229">
        <f t="shared" si="2"/>
        <v>1</v>
      </c>
      <c r="C57" s="229">
        <f t="shared" si="2"/>
        <v>1</v>
      </c>
      <c r="D57" s="229">
        <f t="shared" si="2"/>
        <v>1</v>
      </c>
      <c r="E57" s="229">
        <f t="shared" si="2"/>
        <v>1</v>
      </c>
      <c r="F57" s="229">
        <f t="shared" si="2"/>
        <v>1</v>
      </c>
      <c r="G57" s="229">
        <f t="shared" si="2"/>
        <v>1</v>
      </c>
      <c r="H57" s="229">
        <f t="shared" si="2"/>
        <v>1</v>
      </c>
      <c r="I57" s="229">
        <f t="shared" si="2"/>
        <v>1</v>
      </c>
      <c r="J57" s="229">
        <f t="shared" si="2"/>
        <v>1</v>
      </c>
      <c r="K57" s="229">
        <f t="shared" si="2"/>
        <v>1</v>
      </c>
      <c r="L57" s="229">
        <f t="shared" si="2"/>
        <v>1</v>
      </c>
      <c r="M57" s="229">
        <f t="shared" si="3"/>
        <v>1</v>
      </c>
      <c r="N57" s="229">
        <f t="shared" si="3"/>
        <v>1</v>
      </c>
      <c r="O57" s="229">
        <f t="shared" si="3"/>
        <v>1</v>
      </c>
      <c r="P57" s="229">
        <f t="shared" si="3"/>
        <v>1</v>
      </c>
      <c r="Q57" s="229">
        <f t="shared" si="3"/>
        <v>1</v>
      </c>
      <c r="R57" s="173"/>
      <c r="S57" s="173"/>
      <c r="T57" s="173"/>
      <c r="U57" s="173"/>
    </row>
    <row r="58" spans="1:21" s="221" customFormat="1" x14ac:dyDescent="0.25"/>
    <row r="59" spans="1:21" s="145" customFormat="1" x14ac:dyDescent="0.25"/>
    <row r="60" spans="1:21" s="145" customFormat="1" x14ac:dyDescent="0.25"/>
    <row r="61" spans="1:21" s="145" customFormat="1" x14ac:dyDescent="0.25"/>
    <row r="62" spans="1:21" s="145" customFormat="1" x14ac:dyDescent="0.25"/>
    <row r="63" spans="1:21" s="145" customFormat="1" x14ac:dyDescent="0.25"/>
    <row r="64" spans="1:21" s="145" customFormat="1" x14ac:dyDescent="0.25"/>
    <row r="65" s="145" customFormat="1" x14ac:dyDescent="0.25"/>
    <row r="66" s="145"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57"/>
  <sheetViews>
    <sheetView showGridLines="0" topLeftCell="A4" zoomScale="85" zoomScaleNormal="85" workbookViewId="0">
      <selection activeCell="M41" sqref="M41"/>
    </sheetView>
  </sheetViews>
  <sheetFormatPr defaultColWidth="9.140625" defaultRowHeight="12.75" x14ac:dyDescent="0.2"/>
  <cols>
    <col min="1" max="1" width="7.42578125" style="10" bestFit="1"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56" t="s">
        <v>90</v>
      </c>
      <c r="B1" s="356"/>
      <c r="C1" s="356"/>
      <c r="D1" s="356"/>
      <c r="E1" s="356"/>
      <c r="F1" s="356"/>
      <c r="G1" s="356"/>
      <c r="H1" s="356"/>
      <c r="I1" s="356"/>
      <c r="J1" s="356"/>
      <c r="K1" s="356"/>
    </row>
    <row r="2" spans="1:11" ht="13.5" thickBot="1" x14ac:dyDescent="0.25">
      <c r="A2" s="72"/>
      <c r="B2" s="72"/>
      <c r="C2" s="72"/>
      <c r="D2" s="72"/>
      <c r="E2" s="72"/>
      <c r="F2" s="72"/>
      <c r="G2" s="72"/>
      <c r="H2" s="72"/>
      <c r="I2" s="72"/>
      <c r="J2" s="72"/>
      <c r="K2" s="177" t="s">
        <v>0</v>
      </c>
    </row>
    <row r="3" spans="1:11" ht="13.5" customHeight="1" x14ac:dyDescent="0.2">
      <c r="A3" s="409" t="s">
        <v>30</v>
      </c>
      <c r="B3" s="411" t="s">
        <v>91</v>
      </c>
      <c r="C3" s="397" t="s">
        <v>92</v>
      </c>
      <c r="D3" s="397" t="s">
        <v>93</v>
      </c>
      <c r="E3" s="399" t="s">
        <v>97</v>
      </c>
      <c r="F3" s="399"/>
      <c r="G3" s="399"/>
      <c r="H3" s="397" t="s">
        <v>98</v>
      </c>
      <c r="I3" s="397" t="s">
        <v>257</v>
      </c>
      <c r="J3" s="397" t="s">
        <v>99</v>
      </c>
      <c r="K3" s="402" t="s">
        <v>21</v>
      </c>
    </row>
    <row r="4" spans="1:11" s="33" customFormat="1" ht="51" x14ac:dyDescent="0.25">
      <c r="A4" s="410"/>
      <c r="B4" s="412"/>
      <c r="C4" s="398"/>
      <c r="D4" s="398"/>
      <c r="E4" s="77" t="s">
        <v>94</v>
      </c>
      <c r="F4" s="77" t="s">
        <v>95</v>
      </c>
      <c r="G4" s="328" t="s">
        <v>96</v>
      </c>
      <c r="H4" s="398"/>
      <c r="I4" s="398"/>
      <c r="J4" s="398"/>
      <c r="K4" s="403"/>
    </row>
    <row r="5" spans="1:11" x14ac:dyDescent="0.2">
      <c r="A5" s="194"/>
      <c r="B5" s="127" t="s">
        <v>46</v>
      </c>
      <c r="C5" s="157">
        <f>'[10]10 i 11 koregirano'!C5</f>
        <v>4336879</v>
      </c>
      <c r="D5" s="157">
        <f>'[10]10 i 11 koregirano'!D5</f>
        <v>42281</v>
      </c>
      <c r="E5" s="157">
        <f>'[10]10 i 11 koregirano'!E5</f>
        <v>2986538</v>
      </c>
      <c r="F5" s="157">
        <f>'[10]10 i 11 koregirano'!F5</f>
        <v>2306815</v>
      </c>
      <c r="G5" s="157">
        <f>'[10]10 i 11 koregirano'!G5</f>
        <v>5414205</v>
      </c>
      <c r="H5" s="157">
        <f>'[10]10 i 11 koregirano'!H5</f>
        <v>0</v>
      </c>
      <c r="I5" s="157">
        <f>'[10]10 i 11 koregirano'!I5</f>
        <v>0</v>
      </c>
      <c r="J5" s="157">
        <f>'[10]10 i 11 koregirano'!J5</f>
        <v>15402</v>
      </c>
      <c r="K5" s="244">
        <f>'[10]10 i 11 koregirano'!K5</f>
        <v>9808767</v>
      </c>
    </row>
    <row r="6" spans="1:11" x14ac:dyDescent="0.2">
      <c r="A6" s="194">
        <v>1</v>
      </c>
      <c r="B6" s="79" t="s">
        <v>76</v>
      </c>
      <c r="C6" s="436">
        <f>'[10]10 i 11 koregirano'!C6</f>
        <v>325478</v>
      </c>
      <c r="D6" s="436">
        <f>'[10]10 i 11 koregirano'!D6</f>
        <v>10138</v>
      </c>
      <c r="E6" s="436">
        <f>'[10]10 i 11 koregirano'!E6</f>
        <v>221579</v>
      </c>
      <c r="F6" s="436">
        <f>'[10]10 i 11 koregirano'!F6</f>
        <v>135205</v>
      </c>
      <c r="G6" s="436">
        <f>'[10]10 i 11 koregirano'!G6</f>
        <v>362134</v>
      </c>
      <c r="H6" s="436">
        <f>'[10]10 i 11 koregirano'!H6</f>
        <v>0</v>
      </c>
      <c r="I6" s="436">
        <f>'[10]10 i 11 koregirano'!I6</f>
        <v>0</v>
      </c>
      <c r="J6" s="436">
        <f>'[10]10 i 11 koregirano'!J6</f>
        <v>0</v>
      </c>
      <c r="K6" s="244">
        <f>'[10]10 i 11 koregirano'!K6</f>
        <v>697750</v>
      </c>
    </row>
    <row r="7" spans="1:11" x14ac:dyDescent="0.2">
      <c r="A7" s="194">
        <v>2</v>
      </c>
      <c r="B7" s="79" t="s">
        <v>1</v>
      </c>
      <c r="C7" s="436">
        <f>'[10]10 i 11 koregirano'!C7</f>
        <v>571773</v>
      </c>
      <c r="D7" s="436">
        <f>'[10]10 i 11 koregirano'!D7</f>
        <v>2769</v>
      </c>
      <c r="E7" s="436">
        <f>'[10]10 i 11 koregirano'!E7</f>
        <v>873671</v>
      </c>
      <c r="F7" s="436">
        <f>'[10]10 i 11 koregirano'!F7</f>
        <v>270936</v>
      </c>
      <c r="G7" s="436">
        <f>'[10]10 i 11 koregirano'!G7</f>
        <v>1203338</v>
      </c>
      <c r="H7" s="436">
        <f>'[10]10 i 11 koregirano'!H7</f>
        <v>0</v>
      </c>
      <c r="I7" s="436">
        <f>'[10]10 i 11 koregirano'!I7</f>
        <v>0</v>
      </c>
      <c r="J7" s="436">
        <f>'[10]10 i 11 koregirano'!J7</f>
        <v>0</v>
      </c>
      <c r="K7" s="244">
        <f>'[10]10 i 11 koregirano'!K7</f>
        <v>1777880</v>
      </c>
    </row>
    <row r="8" spans="1:11" x14ac:dyDescent="0.2">
      <c r="A8" s="194">
        <v>3</v>
      </c>
      <c r="B8" s="79" t="s">
        <v>2</v>
      </c>
      <c r="C8" s="436">
        <f>'[10]10 i 11 koregirano'!C8</f>
        <v>450566</v>
      </c>
      <c r="D8" s="436">
        <f>'[10]10 i 11 koregirano'!D8</f>
        <v>4886</v>
      </c>
      <c r="E8" s="436">
        <f>'[10]10 i 11 koregirano'!E8</f>
        <v>247332</v>
      </c>
      <c r="F8" s="436">
        <f>'[10]10 i 11 koregirano'!F8</f>
        <v>165741</v>
      </c>
      <c r="G8" s="436">
        <f>'[10]10 i 11 koregirano'!G8</f>
        <v>427782</v>
      </c>
      <c r="H8" s="436">
        <f>'[10]10 i 11 koregirano'!H8</f>
        <v>0</v>
      </c>
      <c r="I8" s="436">
        <f>'[10]10 i 11 koregirano'!I8</f>
        <v>0</v>
      </c>
      <c r="J8" s="436">
        <f>'[10]10 i 11 koregirano'!J8</f>
        <v>0</v>
      </c>
      <c r="K8" s="244">
        <f>'[10]10 i 11 koregirano'!K8</f>
        <v>883234</v>
      </c>
    </row>
    <row r="9" spans="1:11" x14ac:dyDescent="0.2">
      <c r="A9" s="194">
        <v>4</v>
      </c>
      <c r="B9" s="79" t="s">
        <v>3</v>
      </c>
      <c r="C9" s="436">
        <f>'[10]10 i 11 koregirano'!C9</f>
        <v>294245</v>
      </c>
      <c r="D9" s="436">
        <f>'[10]10 i 11 koregirano'!D9</f>
        <v>2413</v>
      </c>
      <c r="E9" s="436">
        <f>'[10]10 i 11 koregirano'!E9</f>
        <v>163571</v>
      </c>
      <c r="F9" s="436">
        <f>'[10]10 i 11 koregirano'!F9</f>
        <v>226443</v>
      </c>
      <c r="G9" s="436">
        <f>'[10]10 i 11 koregirano'!G9</f>
        <v>392676</v>
      </c>
      <c r="H9" s="436">
        <f>'[10]10 i 11 koregirano'!H9</f>
        <v>0</v>
      </c>
      <c r="I9" s="436">
        <f>'[10]10 i 11 koregirano'!I9</f>
        <v>0</v>
      </c>
      <c r="J9" s="436">
        <f>'[10]10 i 11 koregirano'!J9</f>
        <v>0</v>
      </c>
      <c r="K9" s="244">
        <f>'[10]10 i 11 koregirano'!K9</f>
        <v>689334</v>
      </c>
    </row>
    <row r="10" spans="1:11" x14ac:dyDescent="0.2">
      <c r="A10" s="194">
        <v>5</v>
      </c>
      <c r="B10" s="79" t="s">
        <v>4</v>
      </c>
      <c r="C10" s="436">
        <f>'[10]10 i 11 koregirano'!C10</f>
        <v>523401</v>
      </c>
      <c r="D10" s="436">
        <f>'[10]10 i 11 koregirano'!D10</f>
        <v>10243</v>
      </c>
      <c r="E10" s="436">
        <f>'[10]10 i 11 koregirano'!E10</f>
        <v>296571</v>
      </c>
      <c r="F10" s="436">
        <f>'[10]10 i 11 koregirano'!F10</f>
        <v>200822</v>
      </c>
      <c r="G10" s="436">
        <f>'[10]10 i 11 koregirano'!G10</f>
        <v>500247</v>
      </c>
      <c r="H10" s="436">
        <f>'[10]10 i 11 koregirano'!H10</f>
        <v>0</v>
      </c>
      <c r="I10" s="436">
        <f>'[10]10 i 11 koregirano'!I10</f>
        <v>0</v>
      </c>
      <c r="J10" s="436">
        <f>'[10]10 i 11 koregirano'!J10</f>
        <v>0</v>
      </c>
      <c r="K10" s="244">
        <f>'[10]10 i 11 koregirano'!K10</f>
        <v>1033891</v>
      </c>
    </row>
    <row r="11" spans="1:11" x14ac:dyDescent="0.2">
      <c r="A11" s="194">
        <v>6</v>
      </c>
      <c r="B11" s="71" t="s">
        <v>17</v>
      </c>
      <c r="C11" s="436">
        <f>'[10]10 i 11 koregirano'!C11</f>
        <v>447481</v>
      </c>
      <c r="D11" s="436">
        <f>'[10]10 i 11 koregirano'!D11</f>
        <v>0</v>
      </c>
      <c r="E11" s="436">
        <f>'[10]10 i 11 koregirano'!E11</f>
        <v>238636</v>
      </c>
      <c r="F11" s="436">
        <f>'[10]10 i 11 koregirano'!F11</f>
        <v>189230</v>
      </c>
      <c r="G11" s="436">
        <f>'[10]10 i 11 koregirano'!G11</f>
        <v>432145</v>
      </c>
      <c r="H11" s="436">
        <f>'[10]10 i 11 koregirano'!H11</f>
        <v>0</v>
      </c>
      <c r="I11" s="436">
        <f>'[10]10 i 11 koregirano'!I11</f>
        <v>0</v>
      </c>
      <c r="J11" s="436">
        <f>'[10]10 i 11 koregirano'!J11</f>
        <v>0</v>
      </c>
      <c r="K11" s="244">
        <f>'[10]10 i 11 koregirano'!K11</f>
        <v>879626</v>
      </c>
    </row>
    <row r="12" spans="1:11" x14ac:dyDescent="0.2">
      <c r="A12" s="194">
        <v>7</v>
      </c>
      <c r="B12" s="71" t="s">
        <v>255</v>
      </c>
      <c r="C12" s="436">
        <f>'[10]10 i 11 koregirano'!C12</f>
        <v>159186</v>
      </c>
      <c r="D12" s="436">
        <f>'[10]10 i 11 koregirano'!D12</f>
        <v>0</v>
      </c>
      <c r="E12" s="436">
        <f>'[10]10 i 11 koregirano'!E12</f>
        <v>136820</v>
      </c>
      <c r="F12" s="436">
        <f>'[10]10 i 11 koregirano'!F12</f>
        <v>347203</v>
      </c>
      <c r="G12" s="436">
        <f>'[10]10 i 11 koregirano'!G12</f>
        <v>486443</v>
      </c>
      <c r="H12" s="436">
        <f>'[10]10 i 11 koregirano'!H12</f>
        <v>0</v>
      </c>
      <c r="I12" s="436">
        <f>'[10]10 i 11 koregirano'!I12</f>
        <v>0</v>
      </c>
      <c r="J12" s="436">
        <f>'[10]10 i 11 koregirano'!J12</f>
        <v>0</v>
      </c>
      <c r="K12" s="244">
        <f>'[10]10 i 11 koregirano'!K12</f>
        <v>645629</v>
      </c>
    </row>
    <row r="13" spans="1:11" x14ac:dyDescent="0.2">
      <c r="A13" s="194">
        <v>8</v>
      </c>
      <c r="B13" s="71" t="s">
        <v>18</v>
      </c>
      <c r="C13" s="436">
        <f>'[10]10 i 11 koregirano'!C13</f>
        <v>469712</v>
      </c>
      <c r="D13" s="436">
        <f>'[10]10 i 11 koregirano'!D13</f>
        <v>46</v>
      </c>
      <c r="E13" s="436">
        <f>'[10]10 i 11 koregirano'!E13</f>
        <v>148468</v>
      </c>
      <c r="F13" s="436">
        <f>'[10]10 i 11 koregirano'!F13</f>
        <v>186984</v>
      </c>
      <c r="G13" s="436">
        <f>'[10]10 i 11 koregirano'!G13</f>
        <v>340148</v>
      </c>
      <c r="H13" s="436">
        <f>'[10]10 i 11 koregirano'!H13</f>
        <v>0</v>
      </c>
      <c r="I13" s="436">
        <f>'[10]10 i 11 koregirano'!I13</f>
        <v>0</v>
      </c>
      <c r="J13" s="436">
        <f>'[10]10 i 11 koregirano'!J13</f>
        <v>0</v>
      </c>
      <c r="K13" s="244">
        <f>'[10]10 i 11 koregirano'!K13</f>
        <v>809906</v>
      </c>
    </row>
    <row r="14" spans="1:11" x14ac:dyDescent="0.2">
      <c r="A14" s="194">
        <v>9</v>
      </c>
      <c r="B14" s="71" t="s">
        <v>47</v>
      </c>
      <c r="C14" s="436">
        <f>'[10]10 i 11 koregirano'!C14</f>
        <v>323552</v>
      </c>
      <c r="D14" s="436">
        <f>'[10]10 i 11 koregirano'!D14</f>
        <v>4549</v>
      </c>
      <c r="E14" s="436">
        <f>'[10]10 i 11 koregirano'!E14</f>
        <v>236254</v>
      </c>
      <c r="F14" s="436">
        <f>'[10]10 i 11 koregirano'!F14</f>
        <v>215338</v>
      </c>
      <c r="G14" s="436">
        <f>'[10]10 i 11 koregirano'!G14</f>
        <v>457936</v>
      </c>
      <c r="H14" s="436">
        <f>'[10]10 i 11 koregirano'!H14</f>
        <v>0</v>
      </c>
      <c r="I14" s="436">
        <f>'[10]10 i 11 koregirano'!I14</f>
        <v>0</v>
      </c>
      <c r="J14" s="436">
        <f>'[10]10 i 11 koregirano'!J14</f>
        <v>15402</v>
      </c>
      <c r="K14" s="244">
        <f>'[10]10 i 11 koregirano'!K14</f>
        <v>801439</v>
      </c>
    </row>
    <row r="15" spans="1:11" x14ac:dyDescent="0.2">
      <c r="A15" s="194">
        <v>10</v>
      </c>
      <c r="B15" s="79" t="s">
        <v>10</v>
      </c>
      <c r="C15" s="436">
        <f>'[10]10 i 11 koregirano'!C15</f>
        <v>426189</v>
      </c>
      <c r="D15" s="436">
        <f>'[10]10 i 11 koregirano'!D15</f>
        <v>1086</v>
      </c>
      <c r="E15" s="436">
        <f>'[10]10 i 11 koregirano'!E15</f>
        <v>246968</v>
      </c>
      <c r="F15" s="436">
        <f>'[10]10 i 11 koregirano'!F15</f>
        <v>207061</v>
      </c>
      <c r="G15" s="436">
        <f>'[10]10 i 11 koregirano'!G15</f>
        <v>464610</v>
      </c>
      <c r="H15" s="436">
        <f>'[10]10 i 11 koregirano'!H15</f>
        <v>0</v>
      </c>
      <c r="I15" s="436">
        <f>'[10]10 i 11 koregirano'!I15</f>
        <v>0</v>
      </c>
      <c r="J15" s="436">
        <f>'[10]10 i 11 koregirano'!J15</f>
        <v>0</v>
      </c>
      <c r="K15" s="244">
        <f>'[10]10 i 11 koregirano'!K15</f>
        <v>891885</v>
      </c>
    </row>
    <row r="16" spans="1:11" x14ac:dyDescent="0.2">
      <c r="A16" s="194">
        <v>11</v>
      </c>
      <c r="B16" s="79" t="s">
        <v>20</v>
      </c>
      <c r="C16" s="436">
        <f>'[10]10 i 11 koregirano'!C16</f>
        <v>345296</v>
      </c>
      <c r="D16" s="436">
        <f>'[10]10 i 11 koregirano'!D16</f>
        <v>6151</v>
      </c>
      <c r="E16" s="436">
        <f>'[10]10 i 11 koregirano'!E16</f>
        <v>176668</v>
      </c>
      <c r="F16" s="436">
        <f>'[10]10 i 11 koregirano'!F16</f>
        <v>161852</v>
      </c>
      <c r="G16" s="436">
        <f>'[10]10 i 11 koregirano'!G16</f>
        <v>346746</v>
      </c>
      <c r="H16" s="436">
        <f>'[10]10 i 11 koregirano'!H16</f>
        <v>0</v>
      </c>
      <c r="I16" s="436">
        <f>'[10]10 i 11 koregirano'!I16</f>
        <v>0</v>
      </c>
      <c r="J16" s="436">
        <f>'[10]10 i 11 koregirano'!J16</f>
        <v>0</v>
      </c>
      <c r="K16" s="244">
        <f>'[10]10 i 11 koregirano'!K16</f>
        <v>698193</v>
      </c>
    </row>
    <row r="17" spans="1:11" x14ac:dyDescent="0.2">
      <c r="A17" s="194"/>
      <c r="B17" s="127" t="s">
        <v>74</v>
      </c>
      <c r="C17" s="157">
        <f>'[10]10 i 11 koregirano'!C17</f>
        <v>40263</v>
      </c>
      <c r="D17" s="157">
        <f>'[10]10 i 11 koregirano'!D17</f>
        <v>118990</v>
      </c>
      <c r="E17" s="157">
        <f>'[10]10 i 11 koregirano'!E17</f>
        <v>73072</v>
      </c>
      <c r="F17" s="157">
        <f>'[10]10 i 11 koregirano'!F17</f>
        <v>33764</v>
      </c>
      <c r="G17" s="157">
        <f>'[10]10 i 11 koregirano'!G17</f>
        <v>110541</v>
      </c>
      <c r="H17" s="157">
        <f>'[10]10 i 11 koregirano'!H17</f>
        <v>0</v>
      </c>
      <c r="I17" s="157">
        <f>'[10]10 i 11 koregirano'!I17</f>
        <v>7874043</v>
      </c>
      <c r="J17" s="157">
        <f>'[10]10 i 11 koregirano'!J17</f>
        <v>0</v>
      </c>
      <c r="K17" s="244">
        <f>'[10]10 i 11 koregirano'!K17</f>
        <v>8143837</v>
      </c>
    </row>
    <row r="18" spans="1:11" x14ac:dyDescent="0.2">
      <c r="A18" s="194">
        <v>12</v>
      </c>
      <c r="B18" s="79" t="s">
        <v>256</v>
      </c>
      <c r="C18" s="436">
        <f>'[10]10 i 11 koregirano'!C18</f>
        <v>11938</v>
      </c>
      <c r="D18" s="436">
        <f>'[10]10 i 11 koregirano'!D18</f>
        <v>0</v>
      </c>
      <c r="E18" s="436">
        <f>'[10]10 i 11 koregirano'!E18</f>
        <v>21305</v>
      </c>
      <c r="F18" s="436">
        <f>'[10]10 i 11 koregirano'!F18</f>
        <v>2240</v>
      </c>
      <c r="G18" s="436">
        <f>'[10]10 i 11 koregirano'!G18</f>
        <v>23887</v>
      </c>
      <c r="H18" s="436">
        <f>'[10]10 i 11 koregirano'!H18</f>
        <v>0</v>
      </c>
      <c r="I18" s="436">
        <f>'[10]10 i 11 koregirano'!I18</f>
        <v>3320727</v>
      </c>
      <c r="J18" s="436">
        <f>'[10]10 i 11 koregirano'!J18</f>
        <v>0</v>
      </c>
      <c r="K18" s="244">
        <f>'[10]10 i 11 koregirano'!K18</f>
        <v>3356552</v>
      </c>
    </row>
    <row r="19" spans="1:11" x14ac:dyDescent="0.2">
      <c r="A19" s="194">
        <v>13</v>
      </c>
      <c r="B19" s="79" t="s">
        <v>36</v>
      </c>
      <c r="C19" s="436">
        <f>'[10]10 i 11 koregirano'!C19</f>
        <v>16876</v>
      </c>
      <c r="D19" s="436">
        <f>'[10]10 i 11 koregirano'!D19</f>
        <v>118990</v>
      </c>
      <c r="E19" s="436">
        <f>'[10]10 i 11 koregirano'!E19</f>
        <v>38525</v>
      </c>
      <c r="F19" s="436">
        <f>'[10]10 i 11 koregirano'!F19</f>
        <v>23429</v>
      </c>
      <c r="G19" s="436">
        <f>'[10]10 i 11 koregirano'!G19</f>
        <v>63813</v>
      </c>
      <c r="H19" s="436">
        <f>'[10]10 i 11 koregirano'!H19</f>
        <v>0</v>
      </c>
      <c r="I19" s="436">
        <f>'[10]10 i 11 koregirano'!I19</f>
        <v>2730628</v>
      </c>
      <c r="J19" s="436">
        <f>'[10]10 i 11 koregirano'!J19</f>
        <v>0</v>
      </c>
      <c r="K19" s="244">
        <f>'[10]10 i 11 koregirano'!K19</f>
        <v>2930307</v>
      </c>
    </row>
    <row r="20" spans="1:11" x14ac:dyDescent="0.2">
      <c r="A20" s="194">
        <v>14</v>
      </c>
      <c r="B20" s="79" t="s">
        <v>100</v>
      </c>
      <c r="C20" s="436">
        <f>'[10]10 i 11 koregirano'!C20</f>
        <v>5792</v>
      </c>
      <c r="D20" s="436">
        <f>'[10]10 i 11 koregirano'!D20</f>
        <v>0</v>
      </c>
      <c r="E20" s="436">
        <f>'[10]10 i 11 koregirano'!E20</f>
        <v>8790</v>
      </c>
      <c r="F20" s="436">
        <f>'[10]10 i 11 koregirano'!F20</f>
        <v>7636</v>
      </c>
      <c r="G20" s="436">
        <f>'[10]10 i 11 koregirano'!G20</f>
        <v>17401</v>
      </c>
      <c r="H20" s="436">
        <f>'[10]10 i 11 koregirano'!H20</f>
        <v>0</v>
      </c>
      <c r="I20" s="436">
        <f>'[10]10 i 11 koregirano'!I20</f>
        <v>1107014</v>
      </c>
      <c r="J20" s="436">
        <f>'[10]10 i 11 koregirano'!J20</f>
        <v>0</v>
      </c>
      <c r="K20" s="244">
        <f>'[10]10 i 11 koregirano'!K20</f>
        <v>1130207</v>
      </c>
    </row>
    <row r="21" spans="1:11" x14ac:dyDescent="0.2">
      <c r="A21" s="194">
        <v>15</v>
      </c>
      <c r="B21" s="79" t="s">
        <v>101</v>
      </c>
      <c r="C21" s="436">
        <f>'[10]10 i 11 koregirano'!C21</f>
        <v>4690</v>
      </c>
      <c r="D21" s="436">
        <f>'[10]10 i 11 koregirano'!D21</f>
        <v>0</v>
      </c>
      <c r="E21" s="436">
        <f>'[10]10 i 11 koregirano'!E21</f>
        <v>4349</v>
      </c>
      <c r="F21" s="436">
        <f>'[10]10 i 11 koregirano'!F21</f>
        <v>309</v>
      </c>
      <c r="G21" s="436">
        <f>'[10]10 i 11 koregirano'!G21</f>
        <v>5143</v>
      </c>
      <c r="H21" s="436">
        <f>'[10]10 i 11 koregirano'!H21</f>
        <v>0</v>
      </c>
      <c r="I21" s="436">
        <f>'[10]10 i 11 koregirano'!I21</f>
        <v>531608</v>
      </c>
      <c r="J21" s="436">
        <f>'[10]10 i 11 koregirano'!J21</f>
        <v>0</v>
      </c>
      <c r="K21" s="244">
        <f>'[10]10 i 11 koregirano'!K21</f>
        <v>541441</v>
      </c>
    </row>
    <row r="22" spans="1:11" ht="13.5" customHeight="1" x14ac:dyDescent="0.2">
      <c r="A22" s="194">
        <v>16</v>
      </c>
      <c r="B22" s="164" t="s">
        <v>102</v>
      </c>
      <c r="C22" s="436">
        <f>'[10]10 i 11 koregirano'!C22</f>
        <v>967</v>
      </c>
      <c r="D22" s="436">
        <f>'[10]10 i 11 koregirano'!D22</f>
        <v>0</v>
      </c>
      <c r="E22" s="436">
        <f>'[10]10 i 11 koregirano'!E22</f>
        <v>103</v>
      </c>
      <c r="F22" s="436">
        <f>'[10]10 i 11 koregirano'!F22</f>
        <v>150</v>
      </c>
      <c r="G22" s="436">
        <f>'[10]10 i 11 koregirano'!G22</f>
        <v>297</v>
      </c>
      <c r="H22" s="436">
        <f>'[10]10 i 11 koregirano'!H22</f>
        <v>0</v>
      </c>
      <c r="I22" s="436">
        <f>'[10]10 i 11 koregirano'!I22</f>
        <v>184066</v>
      </c>
      <c r="J22" s="436">
        <f>'[10]10 i 11 koregirano'!J22</f>
        <v>0</v>
      </c>
      <c r="K22" s="244">
        <f>'[10]10 i 11 koregirano'!K22</f>
        <v>185330</v>
      </c>
    </row>
    <row r="23" spans="1:11" ht="13.5" thickBot="1" x14ac:dyDescent="0.25">
      <c r="A23" s="116"/>
      <c r="B23" s="128" t="s">
        <v>21</v>
      </c>
      <c r="C23" s="185">
        <f>'[10]10 i 11 koregirano'!C23</f>
        <v>4377142</v>
      </c>
      <c r="D23" s="185">
        <f>'[10]10 i 11 koregirano'!D23</f>
        <v>161271</v>
      </c>
      <c r="E23" s="276">
        <f>'[10]10 i 11 koregirano'!E23</f>
        <v>3059610</v>
      </c>
      <c r="F23" s="276">
        <f>'[10]10 i 11 koregirano'!F23</f>
        <v>2340579</v>
      </c>
      <c r="G23" s="185">
        <f>'[10]10 i 11 koregirano'!G23</f>
        <v>5524746</v>
      </c>
      <c r="H23" s="185">
        <f>'[10]10 i 11 koregirano'!H23</f>
        <v>0</v>
      </c>
      <c r="I23" s="185">
        <f>'[10]10 i 11 koregirano'!I23</f>
        <v>7874043</v>
      </c>
      <c r="J23" s="185">
        <f>'[10]10 i 11 koregirano'!J23</f>
        <v>15402</v>
      </c>
      <c r="K23" s="245">
        <f>'[10]10 i 11 koregirano'!K23</f>
        <v>17952604</v>
      </c>
    </row>
    <row r="25" spans="1:11" ht="18.75" x14ac:dyDescent="0.3">
      <c r="A25" s="356" t="s">
        <v>103</v>
      </c>
      <c r="B25" s="356"/>
      <c r="C25" s="356"/>
      <c r="D25" s="356"/>
      <c r="E25" s="356"/>
      <c r="F25" s="356"/>
      <c r="G25" s="356"/>
      <c r="H25" s="356"/>
      <c r="I25" s="356"/>
      <c r="J25" s="356"/>
      <c r="K25" s="356"/>
    </row>
    <row r="26" spans="1:11" ht="11.25" customHeight="1" thickBot="1" x14ac:dyDescent="0.25">
      <c r="A26" s="72"/>
      <c r="B26" s="72"/>
      <c r="C26" s="72"/>
      <c r="D26" s="72"/>
      <c r="E26" s="72"/>
      <c r="F26" s="72"/>
      <c r="G26" s="72"/>
      <c r="H26" s="72"/>
      <c r="I26" s="72"/>
      <c r="J26" s="72"/>
      <c r="K26" s="177" t="s">
        <v>0</v>
      </c>
    </row>
    <row r="27" spans="1:11" x14ac:dyDescent="0.2">
      <c r="A27" s="368" t="s">
        <v>30</v>
      </c>
      <c r="B27" s="404" t="s">
        <v>91</v>
      </c>
      <c r="C27" s="406" t="s">
        <v>92</v>
      </c>
      <c r="D27" s="406" t="s">
        <v>93</v>
      </c>
      <c r="E27" s="408" t="s">
        <v>97</v>
      </c>
      <c r="F27" s="408"/>
      <c r="G27" s="408"/>
      <c r="H27" s="406" t="s">
        <v>98</v>
      </c>
      <c r="I27" s="406" t="s">
        <v>257</v>
      </c>
      <c r="J27" s="406" t="s">
        <v>99</v>
      </c>
      <c r="K27" s="400" t="s">
        <v>21</v>
      </c>
    </row>
    <row r="28" spans="1:11" ht="51" x14ac:dyDescent="0.2">
      <c r="A28" s="369"/>
      <c r="B28" s="405"/>
      <c r="C28" s="407"/>
      <c r="D28" s="407"/>
      <c r="E28" s="77" t="s">
        <v>94</v>
      </c>
      <c r="F28" s="77" t="s">
        <v>95</v>
      </c>
      <c r="G28" s="329" t="s">
        <v>96</v>
      </c>
      <c r="H28" s="407"/>
      <c r="I28" s="407"/>
      <c r="J28" s="407"/>
      <c r="K28" s="401"/>
    </row>
    <row r="29" spans="1:11" x14ac:dyDescent="0.2">
      <c r="A29" s="194"/>
      <c r="B29" s="127" t="s">
        <v>46</v>
      </c>
      <c r="C29" s="157">
        <f>'[10]10 i 11 koregirano'!C29</f>
        <v>3801919</v>
      </c>
      <c r="D29" s="157">
        <f>'[10]10 i 11 koregirano'!D29</f>
        <v>39001</v>
      </c>
      <c r="E29" s="157">
        <f>'[10]10 i 11 koregirano'!E29</f>
        <v>1968345</v>
      </c>
      <c r="F29" s="157">
        <f>'[10]10 i 11 koregirano'!F29</f>
        <v>1818993</v>
      </c>
      <c r="G29" s="157">
        <f>'[10]10 i 11 koregirano'!G29</f>
        <v>3908190</v>
      </c>
      <c r="H29" s="157">
        <f>'[10]10 i 11 koregirano'!H29</f>
        <v>0</v>
      </c>
      <c r="I29" s="157">
        <f>'[10]10 i 11 koregirano'!I29</f>
        <v>0</v>
      </c>
      <c r="J29" s="157">
        <f>'[10]10 i 11 koregirano'!J29</f>
        <v>15402</v>
      </c>
      <c r="K29" s="244">
        <f>'[10]10 i 11 koregirano'!K29</f>
        <v>7764512</v>
      </c>
    </row>
    <row r="30" spans="1:11" x14ac:dyDescent="0.2">
      <c r="A30" s="194">
        <v>1</v>
      </c>
      <c r="B30" s="79" t="s">
        <v>76</v>
      </c>
      <c r="C30" s="436">
        <f>'[10]10 i 11 koregirano'!C30</f>
        <v>291473</v>
      </c>
      <c r="D30" s="436">
        <f>'[10]10 i 11 koregirano'!D30</f>
        <v>10138</v>
      </c>
      <c r="E30" s="436">
        <f>'[10]10 i 11 koregirano'!E30</f>
        <v>74824</v>
      </c>
      <c r="F30" s="436">
        <f>'[10]10 i 11 koregirano'!F30</f>
        <v>89780</v>
      </c>
      <c r="G30" s="436">
        <f>'[10]10 i 11 koregirano'!G30</f>
        <v>169954</v>
      </c>
      <c r="H30" s="436">
        <f>'[10]10 i 11 koregirano'!H30</f>
        <v>0</v>
      </c>
      <c r="I30" s="436">
        <f>'[10]10 i 11 koregirano'!I30</f>
        <v>0</v>
      </c>
      <c r="J30" s="436">
        <f>'[10]10 i 11 koregirano'!J30</f>
        <v>0</v>
      </c>
      <c r="K30" s="244">
        <f>'[10]10 i 11 koregirano'!K30</f>
        <v>471565</v>
      </c>
    </row>
    <row r="31" spans="1:11" x14ac:dyDescent="0.2">
      <c r="A31" s="194">
        <v>2</v>
      </c>
      <c r="B31" s="79" t="s">
        <v>1</v>
      </c>
      <c r="C31" s="436">
        <f>'[10]10 i 11 koregirano'!C31</f>
        <v>484874</v>
      </c>
      <c r="D31" s="436">
        <f>'[10]10 i 11 koregirano'!D31</f>
        <v>1857</v>
      </c>
      <c r="E31" s="436">
        <f>'[10]10 i 11 koregirano'!E31</f>
        <v>300705</v>
      </c>
      <c r="F31" s="436">
        <f>'[10]10 i 11 koregirano'!F31</f>
        <v>246999</v>
      </c>
      <c r="G31" s="436">
        <f>'[10]10 i 11 koregirano'!G31</f>
        <v>606435</v>
      </c>
      <c r="H31" s="436">
        <f>'[10]10 i 11 koregirano'!H31</f>
        <v>0</v>
      </c>
      <c r="I31" s="436">
        <f>'[10]10 i 11 koregirano'!I31</f>
        <v>0</v>
      </c>
      <c r="J31" s="436">
        <f>'[10]10 i 11 koregirano'!J31</f>
        <v>0</v>
      </c>
      <c r="K31" s="244">
        <f>'[10]10 i 11 koregirano'!K31</f>
        <v>1093166</v>
      </c>
    </row>
    <row r="32" spans="1:11" x14ac:dyDescent="0.2">
      <c r="A32" s="194">
        <v>3</v>
      </c>
      <c r="B32" s="79" t="s">
        <v>2</v>
      </c>
      <c r="C32" s="436">
        <f>'[10]10 i 11 koregirano'!C32</f>
        <v>437400</v>
      </c>
      <c r="D32" s="436">
        <f>'[10]10 i 11 koregirano'!D32</f>
        <v>2518</v>
      </c>
      <c r="E32" s="436">
        <f>'[10]10 i 11 koregirano'!E32</f>
        <v>221333</v>
      </c>
      <c r="F32" s="436">
        <f>'[10]10 i 11 koregirano'!F32</f>
        <v>145710</v>
      </c>
      <c r="G32" s="436">
        <f>'[10]10 i 11 koregirano'!G32</f>
        <v>381752</v>
      </c>
      <c r="H32" s="436">
        <f>'[10]10 i 11 koregirano'!H32</f>
        <v>0</v>
      </c>
      <c r="I32" s="436">
        <f>'[10]10 i 11 koregirano'!I32</f>
        <v>0</v>
      </c>
      <c r="J32" s="436">
        <f>'[10]10 i 11 koregirano'!J32</f>
        <v>0</v>
      </c>
      <c r="K32" s="244">
        <f>'[10]10 i 11 koregirano'!K32</f>
        <v>821670</v>
      </c>
    </row>
    <row r="33" spans="1:11" x14ac:dyDescent="0.2">
      <c r="A33" s="194">
        <v>4</v>
      </c>
      <c r="B33" s="79" t="s">
        <v>3</v>
      </c>
      <c r="C33" s="436">
        <f>'[10]10 i 11 koregirano'!C33</f>
        <v>276509</v>
      </c>
      <c r="D33" s="436">
        <f>'[10]10 i 11 koregirano'!D33</f>
        <v>2413</v>
      </c>
      <c r="E33" s="436">
        <f>'[10]10 i 11 koregirano'!E33</f>
        <v>150280</v>
      </c>
      <c r="F33" s="436">
        <f>'[10]10 i 11 koregirano'!F33</f>
        <v>218230</v>
      </c>
      <c r="G33" s="436">
        <f>'[10]10 i 11 koregirano'!G33</f>
        <v>371172</v>
      </c>
      <c r="H33" s="436">
        <f>'[10]10 i 11 koregirano'!H33</f>
        <v>0</v>
      </c>
      <c r="I33" s="436">
        <f>'[10]10 i 11 koregirano'!I33</f>
        <v>0</v>
      </c>
      <c r="J33" s="436">
        <f>'[10]10 i 11 koregirano'!J33</f>
        <v>0</v>
      </c>
      <c r="K33" s="244">
        <f>'[10]10 i 11 koregirano'!K33</f>
        <v>650094</v>
      </c>
    </row>
    <row r="34" spans="1:11" x14ac:dyDescent="0.2">
      <c r="A34" s="194">
        <v>5</v>
      </c>
      <c r="B34" s="71" t="s">
        <v>4</v>
      </c>
      <c r="C34" s="436">
        <f>'[10]10 i 11 koregirano'!C34</f>
        <v>396925</v>
      </c>
      <c r="D34" s="436">
        <f>'[10]10 i 11 koregirano'!D34</f>
        <v>10243</v>
      </c>
      <c r="E34" s="436">
        <f>'[10]10 i 11 koregirano'!E34</f>
        <v>274162</v>
      </c>
      <c r="F34" s="436">
        <f>'[10]10 i 11 koregirano'!F34</f>
        <v>191504</v>
      </c>
      <c r="G34" s="436">
        <f>'[10]10 i 11 koregirano'!G34</f>
        <v>468520</v>
      </c>
      <c r="H34" s="436">
        <f>'[10]10 i 11 koregirano'!H34</f>
        <v>0</v>
      </c>
      <c r="I34" s="436">
        <f>'[10]10 i 11 koregirano'!I34</f>
        <v>0</v>
      </c>
      <c r="J34" s="436">
        <f>'[10]10 i 11 koregirano'!J34</f>
        <v>0</v>
      </c>
      <c r="K34" s="244">
        <f>'[10]10 i 11 koregirano'!K34</f>
        <v>875688</v>
      </c>
    </row>
    <row r="35" spans="1:11" x14ac:dyDescent="0.2">
      <c r="A35" s="194">
        <v>6</v>
      </c>
      <c r="B35" s="71" t="s">
        <v>17</v>
      </c>
      <c r="C35" s="436">
        <f>'[10]10 i 11 koregirano'!C35</f>
        <v>263477</v>
      </c>
      <c r="D35" s="436">
        <f>'[10]10 i 11 koregirano'!D35</f>
        <v>0</v>
      </c>
      <c r="E35" s="436">
        <f>'[10]10 i 11 koregirano'!E35</f>
        <v>107380</v>
      </c>
      <c r="F35" s="436">
        <f>'[10]10 i 11 koregirano'!F35</f>
        <v>95543</v>
      </c>
      <c r="G35" s="436">
        <f>'[10]10 i 11 koregirano'!G35</f>
        <v>207202</v>
      </c>
      <c r="H35" s="436">
        <f>'[10]10 i 11 koregirano'!H35</f>
        <v>0</v>
      </c>
      <c r="I35" s="436">
        <f>'[10]10 i 11 koregirano'!I35</f>
        <v>0</v>
      </c>
      <c r="J35" s="436">
        <f>'[10]10 i 11 koregirano'!J35</f>
        <v>0</v>
      </c>
      <c r="K35" s="244">
        <f>'[10]10 i 11 koregirano'!K35</f>
        <v>470679</v>
      </c>
    </row>
    <row r="36" spans="1:11" x14ac:dyDescent="0.2">
      <c r="A36" s="194">
        <v>7</v>
      </c>
      <c r="B36" s="71" t="s">
        <v>255</v>
      </c>
      <c r="C36" s="436">
        <f>'[10]10 i 11 koregirano'!C36</f>
        <v>159186</v>
      </c>
      <c r="D36" s="436">
        <f>'[10]10 i 11 koregirano'!D36</f>
        <v>0</v>
      </c>
      <c r="E36" s="436">
        <f>'[10]10 i 11 koregirano'!E36</f>
        <v>124232</v>
      </c>
      <c r="F36" s="436">
        <f>'[10]10 i 11 koregirano'!F36</f>
        <v>99000</v>
      </c>
      <c r="G36" s="436">
        <f>'[10]10 i 11 koregirano'!G36</f>
        <v>225652</v>
      </c>
      <c r="H36" s="436">
        <f>'[10]10 i 11 koregirano'!H36</f>
        <v>0</v>
      </c>
      <c r="I36" s="436">
        <f>'[10]10 i 11 koregirano'!I36</f>
        <v>0</v>
      </c>
      <c r="J36" s="436">
        <f>'[10]10 i 11 koregirano'!J36</f>
        <v>0</v>
      </c>
      <c r="K36" s="244">
        <f>'[10]10 i 11 koregirano'!K36</f>
        <v>384838</v>
      </c>
    </row>
    <row r="37" spans="1:11" x14ac:dyDescent="0.2">
      <c r="A37" s="194">
        <v>8</v>
      </c>
      <c r="B37" s="71" t="s">
        <v>18</v>
      </c>
      <c r="C37" s="436">
        <f>'[10]10 i 11 koregirano'!C37</f>
        <v>444532</v>
      </c>
      <c r="D37" s="436">
        <f>'[10]10 i 11 koregirano'!D37</f>
        <v>46</v>
      </c>
      <c r="E37" s="436">
        <f>'[10]10 i 11 koregirano'!E37</f>
        <v>142475</v>
      </c>
      <c r="F37" s="436">
        <f>'[10]10 i 11 koregirano'!F37</f>
        <v>186070</v>
      </c>
      <c r="G37" s="436">
        <f>'[10]10 i 11 koregirano'!G37</f>
        <v>333241</v>
      </c>
      <c r="H37" s="436">
        <f>'[10]10 i 11 koregirano'!H37</f>
        <v>0</v>
      </c>
      <c r="I37" s="436">
        <f>'[10]10 i 11 koregirano'!I37</f>
        <v>0</v>
      </c>
      <c r="J37" s="436">
        <f>'[10]10 i 11 koregirano'!J37</f>
        <v>0</v>
      </c>
      <c r="K37" s="244">
        <f>'[10]10 i 11 koregirano'!K37</f>
        <v>777819</v>
      </c>
    </row>
    <row r="38" spans="1:11" x14ac:dyDescent="0.2">
      <c r="A38" s="194">
        <v>9</v>
      </c>
      <c r="B38" s="71" t="s">
        <v>47</v>
      </c>
      <c r="C38" s="436">
        <f>'[10]10 i 11 koregirano'!C38</f>
        <v>295680</v>
      </c>
      <c r="D38" s="436">
        <f>'[10]10 i 11 koregirano'!D38</f>
        <v>4549</v>
      </c>
      <c r="E38" s="436">
        <f>'[10]10 i 11 koregirano'!E38</f>
        <v>195828</v>
      </c>
      <c r="F38" s="436">
        <f>'[10]10 i 11 koregirano'!F38</f>
        <v>188993</v>
      </c>
      <c r="G38" s="436">
        <f>'[10]10 i 11 koregirano'!G38</f>
        <v>391165</v>
      </c>
      <c r="H38" s="436">
        <f>'[10]10 i 11 koregirano'!H38</f>
        <v>0</v>
      </c>
      <c r="I38" s="436">
        <f>'[10]10 i 11 koregirano'!I38</f>
        <v>0</v>
      </c>
      <c r="J38" s="436">
        <f>'[10]10 i 11 koregirano'!J38</f>
        <v>15402</v>
      </c>
      <c r="K38" s="244">
        <f>'[10]10 i 11 koregirano'!K38</f>
        <v>706796</v>
      </c>
    </row>
    <row r="39" spans="1:11" x14ac:dyDescent="0.2">
      <c r="A39" s="194">
        <v>10</v>
      </c>
      <c r="B39" s="79" t="s">
        <v>10</v>
      </c>
      <c r="C39" s="436">
        <f>'[10]10 i 11 koregirano'!C39</f>
        <v>412446</v>
      </c>
      <c r="D39" s="436">
        <f>'[10]10 i 11 koregirano'!D39</f>
        <v>1086</v>
      </c>
      <c r="E39" s="436">
        <f>'[10]10 i 11 koregirano'!E39</f>
        <v>227539</v>
      </c>
      <c r="F39" s="436">
        <f>'[10]10 i 11 koregirano'!F39</f>
        <v>196783</v>
      </c>
      <c r="G39" s="436">
        <f>'[10]10 i 11 koregirano'!G39</f>
        <v>434903</v>
      </c>
      <c r="H39" s="436">
        <f>'[10]10 i 11 koregirano'!H39</f>
        <v>0</v>
      </c>
      <c r="I39" s="436">
        <f>'[10]10 i 11 koregirano'!I39</f>
        <v>0</v>
      </c>
      <c r="J39" s="436">
        <f>'[10]10 i 11 koregirano'!J39</f>
        <v>0</v>
      </c>
      <c r="K39" s="244">
        <f>'[10]10 i 11 koregirano'!K39</f>
        <v>848435</v>
      </c>
    </row>
    <row r="40" spans="1:11" x14ac:dyDescent="0.2">
      <c r="A40" s="194">
        <v>11</v>
      </c>
      <c r="B40" s="79" t="s">
        <v>20</v>
      </c>
      <c r="C40" s="436">
        <f>'[10]10 i 11 koregirano'!C40</f>
        <v>339417</v>
      </c>
      <c r="D40" s="436">
        <f>'[10]10 i 11 koregirano'!D40</f>
        <v>6151</v>
      </c>
      <c r="E40" s="436">
        <f>'[10]10 i 11 koregirano'!E40</f>
        <v>149587</v>
      </c>
      <c r="F40" s="436">
        <f>'[10]10 i 11 koregirano'!F40</f>
        <v>160381</v>
      </c>
      <c r="G40" s="436">
        <f>'[10]10 i 11 koregirano'!G40</f>
        <v>318194</v>
      </c>
      <c r="H40" s="436">
        <f>'[10]10 i 11 koregirano'!H40</f>
        <v>0</v>
      </c>
      <c r="I40" s="436">
        <f>'[10]10 i 11 koregirano'!I40</f>
        <v>0</v>
      </c>
      <c r="J40" s="436">
        <f>'[10]10 i 11 koregirano'!J40</f>
        <v>0</v>
      </c>
      <c r="K40" s="244">
        <f>'[10]10 i 11 koregirano'!K40</f>
        <v>663762</v>
      </c>
    </row>
    <row r="41" spans="1:11" x14ac:dyDescent="0.2">
      <c r="A41" s="194"/>
      <c r="B41" s="127" t="s">
        <v>74</v>
      </c>
      <c r="C41" s="157">
        <f>'[10]10 i 11 koregirano'!C41</f>
        <v>33746</v>
      </c>
      <c r="D41" s="157">
        <f>'[10]10 i 11 koregirano'!D41</f>
        <v>118990</v>
      </c>
      <c r="E41" s="157">
        <f>'[10]10 i 11 koregirano'!E41</f>
        <v>62568</v>
      </c>
      <c r="F41" s="157">
        <f>'[10]10 i 11 koregirano'!F41</f>
        <v>20908</v>
      </c>
      <c r="G41" s="157">
        <f>'[10]10 i 11 koregirano'!G41</f>
        <v>87181</v>
      </c>
      <c r="H41" s="157">
        <f>'[10]10 i 11 koregirano'!H41</f>
        <v>0</v>
      </c>
      <c r="I41" s="157">
        <f>'[10]10 i 11 koregirano'!I41</f>
        <v>7768927</v>
      </c>
      <c r="J41" s="157">
        <f>'[10]10 i 11 koregirano'!J41</f>
        <v>0</v>
      </c>
      <c r="K41" s="244">
        <f>'[10]10 i 11 koregirano'!K41</f>
        <v>8008844</v>
      </c>
    </row>
    <row r="42" spans="1:11" x14ac:dyDescent="0.2">
      <c r="A42" s="194">
        <v>12</v>
      </c>
      <c r="B42" s="79" t="s">
        <v>256</v>
      </c>
      <c r="C42" s="436">
        <f>'[10]10 i 11 koregirano'!C42</f>
        <v>10762</v>
      </c>
      <c r="D42" s="436">
        <f>'[10]10 i 11 koregirano'!D42</f>
        <v>0</v>
      </c>
      <c r="E42" s="436">
        <f>'[10]10 i 11 koregirano'!E42</f>
        <v>21305</v>
      </c>
      <c r="F42" s="436">
        <f>'[10]10 i 11 koregirano'!F42</f>
        <v>2240</v>
      </c>
      <c r="G42" s="436">
        <f>'[10]10 i 11 koregirano'!G42</f>
        <v>23887</v>
      </c>
      <c r="H42" s="436">
        <f>'[10]10 i 11 koregirano'!H42</f>
        <v>0</v>
      </c>
      <c r="I42" s="436">
        <f>'[10]10 i 11 koregirano'!I42</f>
        <v>3320727</v>
      </c>
      <c r="J42" s="436">
        <f>'[10]10 i 11 koregirano'!J42</f>
        <v>0</v>
      </c>
      <c r="K42" s="244">
        <f>'[10]10 i 11 koregirano'!K42</f>
        <v>3355376</v>
      </c>
    </row>
    <row r="43" spans="1:11" x14ac:dyDescent="0.2">
      <c r="A43" s="194">
        <v>13</v>
      </c>
      <c r="B43" s="79" t="s">
        <v>36</v>
      </c>
      <c r="C43" s="436">
        <f>'[10]10 i 11 koregirano'!C43</f>
        <v>11881</v>
      </c>
      <c r="D43" s="436">
        <f>'[10]10 i 11 koregirano'!D43</f>
        <v>118990</v>
      </c>
      <c r="E43" s="436">
        <f>'[10]10 i 11 koregirano'!E43</f>
        <v>28840</v>
      </c>
      <c r="F43" s="436">
        <f>'[10]10 i 11 koregirano'!F43</f>
        <v>10573</v>
      </c>
      <c r="G43" s="436">
        <f>'[10]10 i 11 koregirano'!G43</f>
        <v>41272</v>
      </c>
      <c r="H43" s="436">
        <f>'[10]10 i 11 koregirano'!H43</f>
        <v>0</v>
      </c>
      <c r="I43" s="436">
        <f>'[10]10 i 11 koregirano'!I43</f>
        <v>2724743</v>
      </c>
      <c r="J43" s="436">
        <f>'[10]10 i 11 koregirano'!J43</f>
        <v>0</v>
      </c>
      <c r="K43" s="244">
        <f>'[10]10 i 11 koregirano'!K43</f>
        <v>2896886</v>
      </c>
    </row>
    <row r="44" spans="1:11" x14ac:dyDescent="0.2">
      <c r="A44" s="194">
        <v>14</v>
      </c>
      <c r="B44" s="79" t="s">
        <v>100</v>
      </c>
      <c r="C44" s="436">
        <f>'[10]10 i 11 koregirano'!C44</f>
        <v>5446</v>
      </c>
      <c r="D44" s="436">
        <f>'[10]10 i 11 koregirano'!D44</f>
        <v>0</v>
      </c>
      <c r="E44" s="436">
        <f>'[10]10 i 11 koregirano'!E44</f>
        <v>7971</v>
      </c>
      <c r="F44" s="436">
        <f>'[10]10 i 11 koregirano'!F44</f>
        <v>7636</v>
      </c>
      <c r="G44" s="436">
        <f>'[10]10 i 11 koregirano'!G44</f>
        <v>16582</v>
      </c>
      <c r="H44" s="436">
        <f>'[10]10 i 11 koregirano'!H44</f>
        <v>0</v>
      </c>
      <c r="I44" s="436">
        <f>'[10]10 i 11 koregirano'!I44</f>
        <v>1007986</v>
      </c>
      <c r="J44" s="436">
        <f>'[10]10 i 11 koregirano'!J44</f>
        <v>0</v>
      </c>
      <c r="K44" s="244">
        <f>'[10]10 i 11 koregirano'!K44</f>
        <v>1030014</v>
      </c>
    </row>
    <row r="45" spans="1:11" x14ac:dyDescent="0.2">
      <c r="A45" s="194">
        <v>15</v>
      </c>
      <c r="B45" s="79" t="s">
        <v>101</v>
      </c>
      <c r="C45" s="436">
        <f>'[10]10 i 11 koregirano'!C45</f>
        <v>4690</v>
      </c>
      <c r="D45" s="436">
        <f>'[10]10 i 11 koregirano'!D45</f>
        <v>0</v>
      </c>
      <c r="E45" s="436">
        <f>'[10]10 i 11 koregirano'!E45</f>
        <v>4349</v>
      </c>
      <c r="F45" s="436">
        <f>'[10]10 i 11 koregirano'!F45</f>
        <v>309</v>
      </c>
      <c r="G45" s="436">
        <f>'[10]10 i 11 koregirano'!G45</f>
        <v>5143</v>
      </c>
      <c r="H45" s="436">
        <f>'[10]10 i 11 koregirano'!H45</f>
        <v>0</v>
      </c>
      <c r="I45" s="436">
        <f>'[10]10 i 11 koregirano'!I45</f>
        <v>531405</v>
      </c>
      <c r="J45" s="436">
        <f>'[10]10 i 11 koregirano'!J45</f>
        <v>0</v>
      </c>
      <c r="K45" s="244">
        <f>'[10]10 i 11 koregirano'!K45</f>
        <v>541238</v>
      </c>
    </row>
    <row r="46" spans="1:11" x14ac:dyDescent="0.2">
      <c r="A46" s="163">
        <v>16</v>
      </c>
      <c r="B46" s="164" t="s">
        <v>102</v>
      </c>
      <c r="C46" s="436">
        <f>'[10]10 i 11 koregirano'!C46</f>
        <v>967</v>
      </c>
      <c r="D46" s="436">
        <f>'[10]10 i 11 koregirano'!D46</f>
        <v>0</v>
      </c>
      <c r="E46" s="436">
        <f>'[10]10 i 11 koregirano'!E46</f>
        <v>103</v>
      </c>
      <c r="F46" s="436">
        <f>'[10]10 i 11 koregirano'!F46</f>
        <v>150</v>
      </c>
      <c r="G46" s="436">
        <f>'[10]10 i 11 koregirano'!G46</f>
        <v>297</v>
      </c>
      <c r="H46" s="436">
        <f>'[10]10 i 11 koregirano'!H46</f>
        <v>0</v>
      </c>
      <c r="I46" s="436">
        <f>'[10]10 i 11 koregirano'!I46</f>
        <v>184066</v>
      </c>
      <c r="J46" s="436">
        <f>'[10]10 i 11 koregirano'!J46</f>
        <v>0</v>
      </c>
      <c r="K46" s="244">
        <f>'[10]10 i 11 koregirano'!K46</f>
        <v>185330</v>
      </c>
    </row>
    <row r="47" spans="1:11" ht="13.5" thickBot="1" x14ac:dyDescent="0.25">
      <c r="A47" s="116"/>
      <c r="B47" s="128" t="s">
        <v>21</v>
      </c>
      <c r="C47" s="185">
        <f>'[10]10 i 11 koregirano'!C47</f>
        <v>3835665</v>
      </c>
      <c r="D47" s="185">
        <f>'[10]10 i 11 koregirano'!D47</f>
        <v>157991</v>
      </c>
      <c r="E47" s="276">
        <f>'[10]10 i 11 koregirano'!E47</f>
        <v>2030913</v>
      </c>
      <c r="F47" s="276">
        <f>'[10]10 i 11 koregirano'!F47</f>
        <v>1839901</v>
      </c>
      <c r="G47" s="185">
        <f>'[10]10 i 11 koregirano'!G47</f>
        <v>3995371</v>
      </c>
      <c r="H47" s="185">
        <f>'[10]10 i 11 koregirano'!H47</f>
        <v>0</v>
      </c>
      <c r="I47" s="185">
        <f>'[10]10 i 11 koregirano'!I47</f>
        <v>7768927</v>
      </c>
      <c r="J47" s="185">
        <f>'[10]10 i 11 koregirano'!J47</f>
        <v>15402</v>
      </c>
      <c r="K47" s="245">
        <f>'[10]10 i 11 koregirano'!K47</f>
        <v>15773356</v>
      </c>
    </row>
    <row r="57" spans="10:10" x14ac:dyDescent="0.2">
      <c r="J57" s="10" t="s">
        <v>9</v>
      </c>
    </row>
  </sheetData>
  <mergeCells count="20">
    <mergeCell ref="A1:K1"/>
    <mergeCell ref="A25:K25"/>
    <mergeCell ref="J3:J4"/>
    <mergeCell ref="K3:K4"/>
    <mergeCell ref="A27:A28"/>
    <mergeCell ref="B27:B28"/>
    <mergeCell ref="C27:C28"/>
    <mergeCell ref="D27:D28"/>
    <mergeCell ref="E27:G27"/>
    <mergeCell ref="H27:H28"/>
    <mergeCell ref="I27:I28"/>
    <mergeCell ref="J27:J28"/>
    <mergeCell ref="A3:A4"/>
    <mergeCell ref="B3:B4"/>
    <mergeCell ref="C3:C4"/>
    <mergeCell ref="D3:D4"/>
    <mergeCell ref="E3:G3"/>
    <mergeCell ref="H3:H4"/>
    <mergeCell ref="I3:I4"/>
    <mergeCell ref="K27:K28"/>
  </mergeCells>
  <printOptions horizontalCentered="1" verticalCentered="1"/>
  <pageMargins left="0.62992125984251968" right="0.62992125984251968" top="0" bottom="0"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K91"/>
  <sheetViews>
    <sheetView showGridLines="0" zoomScale="90" zoomScaleNormal="90" workbookViewId="0">
      <selection activeCell="V32" sqref="V32"/>
    </sheetView>
  </sheetViews>
  <sheetFormatPr defaultColWidth="9.140625" defaultRowHeight="12.75" x14ac:dyDescent="0.2"/>
  <cols>
    <col min="1" max="1" width="16.42578125" style="10" customWidth="1"/>
    <col min="2" max="20" width="10"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56" t="s">
        <v>231</v>
      </c>
      <c r="B1" s="356"/>
      <c r="C1" s="356"/>
      <c r="D1" s="356"/>
      <c r="E1" s="356"/>
      <c r="F1" s="356"/>
      <c r="G1" s="356"/>
      <c r="H1" s="356"/>
      <c r="I1" s="356"/>
      <c r="J1" s="356"/>
      <c r="K1" s="356"/>
      <c r="L1" s="356"/>
      <c r="M1" s="356"/>
      <c r="N1" s="356"/>
      <c r="O1" s="356"/>
      <c r="P1" s="356"/>
      <c r="Q1" s="356"/>
      <c r="R1" s="356"/>
      <c r="S1" s="356"/>
      <c r="T1" s="356"/>
    </row>
    <row r="2" spans="1:22" ht="13.5" thickBot="1" x14ac:dyDescent="0.25">
      <c r="B2" s="30"/>
      <c r="C2" s="30"/>
      <c r="D2" s="30"/>
      <c r="E2" s="30"/>
      <c r="F2" s="30"/>
      <c r="G2" s="30"/>
      <c r="H2" s="30"/>
      <c r="I2" s="30"/>
      <c r="J2" s="30"/>
      <c r="K2" s="30"/>
      <c r="L2" s="30"/>
      <c r="M2" s="30"/>
      <c r="N2" s="30"/>
      <c r="O2" s="30"/>
      <c r="P2" s="30"/>
      <c r="T2" s="46" t="s">
        <v>0</v>
      </c>
    </row>
    <row r="3" spans="1:22" ht="25.5" customHeight="1" x14ac:dyDescent="0.2">
      <c r="A3" s="74"/>
      <c r="B3" s="417" t="s">
        <v>16</v>
      </c>
      <c r="C3" s="417"/>
      <c r="D3" s="417"/>
      <c r="E3" s="417"/>
      <c r="F3" s="417"/>
      <c r="G3" s="417"/>
      <c r="H3" s="417"/>
      <c r="I3" s="417"/>
      <c r="J3" s="417"/>
      <c r="K3" s="417"/>
      <c r="L3" s="417"/>
      <c r="M3" s="413" t="s">
        <v>232</v>
      </c>
      <c r="N3" s="390" t="s">
        <v>34</v>
      </c>
      <c r="O3" s="391"/>
      <c r="P3" s="391"/>
      <c r="Q3" s="391"/>
      <c r="R3" s="392"/>
      <c r="S3" s="413" t="s">
        <v>233</v>
      </c>
      <c r="T3" s="415" t="s">
        <v>21</v>
      </c>
    </row>
    <row r="4" spans="1:22" ht="33" customHeight="1" x14ac:dyDescent="0.2">
      <c r="A4" s="437"/>
      <c r="B4" s="330" t="s">
        <v>76</v>
      </c>
      <c r="C4" s="330" t="s">
        <v>1</v>
      </c>
      <c r="D4" s="172" t="s">
        <v>2</v>
      </c>
      <c r="E4" s="330" t="s">
        <v>3</v>
      </c>
      <c r="F4" s="330" t="s">
        <v>4</v>
      </c>
      <c r="G4" s="330" t="s">
        <v>17</v>
      </c>
      <c r="H4" s="330" t="s">
        <v>255</v>
      </c>
      <c r="I4" s="330" t="s">
        <v>18</v>
      </c>
      <c r="J4" s="172" t="s">
        <v>54</v>
      </c>
      <c r="K4" s="330" t="s">
        <v>10</v>
      </c>
      <c r="L4" s="172" t="s">
        <v>20</v>
      </c>
      <c r="M4" s="414"/>
      <c r="N4" s="330" t="s">
        <v>256</v>
      </c>
      <c r="O4" s="330" t="s">
        <v>36</v>
      </c>
      <c r="P4" s="330" t="s">
        <v>37</v>
      </c>
      <c r="Q4" s="330" t="s">
        <v>38</v>
      </c>
      <c r="R4" s="330" t="s">
        <v>39</v>
      </c>
      <c r="S4" s="414"/>
      <c r="T4" s="416"/>
    </row>
    <row r="5" spans="1:22" ht="33.75" customHeight="1" x14ac:dyDescent="0.2">
      <c r="A5" s="85" t="s">
        <v>253</v>
      </c>
      <c r="B5" s="80">
        <f>'[10]12'!B5</f>
        <v>1449120</v>
      </c>
      <c r="C5" s="80">
        <f>'[10]12'!C5</f>
        <v>847560</v>
      </c>
      <c r="D5" s="80">
        <f>'[10]12'!D5</f>
        <v>388232</v>
      </c>
      <c r="E5" s="80">
        <f>'[10]12'!E5</f>
        <v>336771</v>
      </c>
      <c r="F5" s="80">
        <f>'[10]12'!F5</f>
        <v>494694</v>
      </c>
      <c r="G5" s="80">
        <f>'[10]12'!G5</f>
        <v>433170</v>
      </c>
      <c r="H5" s="80">
        <f>'[10]12'!H5</f>
        <v>170453</v>
      </c>
      <c r="I5" s="80">
        <f>'[10]12'!I5</f>
        <v>347717</v>
      </c>
      <c r="J5" s="80">
        <f>'[10]12'!J5</f>
        <v>527221</v>
      </c>
      <c r="K5" s="80">
        <f>'[10]12'!K5</f>
        <v>360241</v>
      </c>
      <c r="L5" s="80">
        <f>'[10]12'!L5</f>
        <v>202010</v>
      </c>
      <c r="M5" s="81">
        <f>'[10]12'!M5</f>
        <v>5557189</v>
      </c>
      <c r="N5" s="80">
        <f>'[10]12'!N5</f>
        <v>459345</v>
      </c>
      <c r="O5" s="80">
        <f>'[10]12'!O5</f>
        <v>524092</v>
      </c>
      <c r="P5" s="80">
        <f>'[10]12'!P5</f>
        <v>244120</v>
      </c>
      <c r="Q5" s="80">
        <f>'[10]12'!Q5</f>
        <v>195665</v>
      </c>
      <c r="R5" s="80">
        <f>'[10]12'!R5</f>
        <v>259565</v>
      </c>
      <c r="S5" s="82">
        <f>'[10]12'!S5</f>
        <v>1682787</v>
      </c>
      <c r="T5" s="87">
        <f>'[10]12'!T5</f>
        <v>7239976</v>
      </c>
    </row>
    <row r="6" spans="1:22" ht="33.75" customHeight="1" thickBot="1" x14ac:dyDescent="0.25">
      <c r="A6" s="86" t="s">
        <v>234</v>
      </c>
      <c r="B6" s="438">
        <f>'[10]12'!B6</f>
        <v>96412</v>
      </c>
      <c r="C6" s="438">
        <f>'[10]12'!C6</f>
        <v>177971</v>
      </c>
      <c r="D6" s="438">
        <f>'[10]12'!D6</f>
        <v>149064</v>
      </c>
      <c r="E6" s="438">
        <f>'[10]12'!E6</f>
        <v>126915</v>
      </c>
      <c r="F6" s="438">
        <f>'[10]12'!F6</f>
        <v>188474</v>
      </c>
      <c r="G6" s="438">
        <f>'[10]12'!G6</f>
        <v>74031</v>
      </c>
      <c r="H6" s="438">
        <f>'[10]12'!H6</f>
        <v>69279</v>
      </c>
      <c r="I6" s="438">
        <f>'[10]12'!I6</f>
        <v>175117</v>
      </c>
      <c r="J6" s="438">
        <f>'[10]12'!J6</f>
        <v>106851</v>
      </c>
      <c r="K6" s="438">
        <f>'[10]12'!K6</f>
        <v>131960</v>
      </c>
      <c r="L6" s="438">
        <f>'[10]12'!L6</f>
        <v>115983</v>
      </c>
      <c r="M6" s="83">
        <f>'[10]12'!M6</f>
        <v>1412057</v>
      </c>
      <c r="N6" s="438">
        <f>'[10]12'!N6</f>
        <v>191705</v>
      </c>
      <c r="O6" s="438">
        <f>'[10]12'!O6</f>
        <v>147431</v>
      </c>
      <c r="P6" s="438">
        <f>'[10]12'!P6</f>
        <v>61003</v>
      </c>
      <c r="Q6" s="438">
        <f>'[10]12'!Q6</f>
        <v>55279</v>
      </c>
      <c r="R6" s="438">
        <f>'[10]12'!R6</f>
        <v>28013</v>
      </c>
      <c r="S6" s="84">
        <f>'[10]12'!S6</f>
        <v>483431</v>
      </c>
      <c r="T6" s="88">
        <f>'[10]12'!T6</f>
        <v>1895488</v>
      </c>
      <c r="V6" s="158"/>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55"/>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row>
    <row r="44" spans="1:26" x14ac:dyDescent="0.2">
      <c r="A44" s="155"/>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row>
    <row r="45" spans="1:26" x14ac:dyDescent="0.2">
      <c r="A45" s="15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row>
    <row r="46" spans="1:26" x14ac:dyDescent="0.2">
      <c r="A46" s="155"/>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row>
    <row r="47" spans="1:26" x14ac:dyDescent="0.2">
      <c r="A47" s="155"/>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row>
    <row r="48" spans="1:26" x14ac:dyDescent="0.2">
      <c r="A48" s="155"/>
      <c r="B48" s="155"/>
      <c r="C48" s="155"/>
      <c r="D48" s="155"/>
      <c r="E48" s="155"/>
      <c r="F48" s="155"/>
      <c r="G48" s="155"/>
      <c r="H48" s="155"/>
      <c r="I48" s="155"/>
      <c r="J48" s="155"/>
      <c r="K48" s="155"/>
      <c r="L48" s="155"/>
      <c r="M48" s="155"/>
      <c r="N48" s="155"/>
      <c r="O48" s="155"/>
      <c r="P48" s="155"/>
      <c r="Q48" s="155"/>
      <c r="R48" s="155"/>
      <c r="S48" s="155"/>
      <c r="T48" s="155"/>
      <c r="U48" s="155"/>
      <c r="V48" s="155"/>
      <c r="W48" s="155"/>
      <c r="X48" s="155"/>
      <c r="Y48" s="155"/>
      <c r="Z48" s="155"/>
    </row>
    <row r="49" spans="1:37" x14ac:dyDescent="0.2">
      <c r="A49" s="155"/>
      <c r="B49" s="155"/>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row>
    <row r="50" spans="1:37" x14ac:dyDescent="0.2">
      <c r="A50" s="155"/>
      <c r="B50" s="155"/>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row>
    <row r="51" spans="1:37" x14ac:dyDescent="0.2">
      <c r="A51" s="155"/>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K51" s="148"/>
    </row>
    <row r="52" spans="1:37" x14ac:dyDescent="0.2">
      <c r="A52" s="155"/>
      <c r="B52" s="155"/>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c r="AK52" s="148"/>
    </row>
    <row r="53" spans="1:37" x14ac:dyDescent="0.2">
      <c r="A53" s="155"/>
      <c r="B53" s="155"/>
      <c r="C53" s="155"/>
      <c r="D53" s="155"/>
      <c r="E53" s="155"/>
      <c r="F53" s="155"/>
      <c r="G53" s="155"/>
      <c r="H53" s="155"/>
      <c r="I53" s="155"/>
      <c r="J53" s="155"/>
      <c r="K53" s="155"/>
      <c r="L53" s="155"/>
      <c r="M53" s="155"/>
      <c r="N53" s="155"/>
      <c r="O53" s="155"/>
      <c r="P53" s="155"/>
      <c r="Q53" s="155"/>
      <c r="R53" s="155"/>
      <c r="S53" s="155"/>
      <c r="T53" s="155"/>
      <c r="U53" s="155"/>
      <c r="V53" s="155"/>
      <c r="W53" s="155"/>
      <c r="X53" s="155"/>
      <c r="Y53" s="155"/>
      <c r="Z53" s="155"/>
      <c r="AK53" s="148"/>
    </row>
    <row r="54" spans="1:37" x14ac:dyDescent="0.2">
      <c r="A54" s="155"/>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K54" s="148"/>
    </row>
    <row r="55" spans="1:37" x14ac:dyDescent="0.2">
      <c r="A55" s="15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row>
    <row r="56" spans="1:37" x14ac:dyDescent="0.2">
      <c r="A56" s="15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row>
    <row r="57" spans="1:37" x14ac:dyDescent="0.2">
      <c r="A57" s="15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row>
    <row r="58" spans="1:37" x14ac:dyDescent="0.2">
      <c r="A58" s="15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row>
    <row r="59" spans="1:37" x14ac:dyDescent="0.2">
      <c r="A59" s="15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row>
    <row r="60" spans="1:37" x14ac:dyDescent="0.2">
      <c r="A60" s="15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row>
    <row r="61" spans="1:37" x14ac:dyDescent="0.2">
      <c r="A61" s="15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row>
    <row r="62" spans="1:37" x14ac:dyDescent="0.2">
      <c r="A62" s="15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row>
    <row r="63" spans="1:37" x14ac:dyDescent="0.2">
      <c r="A63" s="15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row>
    <row r="64" spans="1:37" x14ac:dyDescent="0.2">
      <c r="A64" s="15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row>
    <row r="65" spans="1:26" x14ac:dyDescent="0.2">
      <c r="A65" s="15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row>
    <row r="66" spans="1:26" x14ac:dyDescent="0.2">
      <c r="A66" s="15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row>
    <row r="67" spans="1:26" x14ac:dyDescent="0.2">
      <c r="A67" s="15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row>
    <row r="68" spans="1:26" x14ac:dyDescent="0.2">
      <c r="A68" s="15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row>
    <row r="69" spans="1:26" x14ac:dyDescent="0.2">
      <c r="A69" s="15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row>
    <row r="70" spans="1:26" x14ac:dyDescent="0.2">
      <c r="A70" s="15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row>
    <row r="71" spans="1:26" x14ac:dyDescent="0.2">
      <c r="A71" s="15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row>
    <row r="72" spans="1:26" x14ac:dyDescent="0.2">
      <c r="A72" s="15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row>
    <row r="73" spans="1:26" x14ac:dyDescent="0.2">
      <c r="A73" s="15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row>
    <row r="74" spans="1:26" x14ac:dyDescent="0.2">
      <c r="A74" s="15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row>
    <row r="75" spans="1:26" x14ac:dyDescent="0.2">
      <c r="A75" s="15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row>
    <row r="76" spans="1:26" x14ac:dyDescent="0.2">
      <c r="A76" s="155"/>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row>
    <row r="77" spans="1:26" x14ac:dyDescent="0.2">
      <c r="A77" s="155"/>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row>
    <row r="78" spans="1:26" x14ac:dyDescent="0.2">
      <c r="A78" s="155"/>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row>
    <row r="79" spans="1:26" x14ac:dyDescent="0.2">
      <c r="A79" s="15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row>
    <row r="80" spans="1:26" x14ac:dyDescent="0.2">
      <c r="A80" s="155"/>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row>
    <row r="81" spans="1:26" x14ac:dyDescent="0.2">
      <c r="A81" s="155"/>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row>
    <row r="82" spans="1:26" x14ac:dyDescent="0.2">
      <c r="A82" s="155"/>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row>
    <row r="83" spans="1:26" x14ac:dyDescent="0.2">
      <c r="A83" s="155"/>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row>
    <row r="84" spans="1:26" x14ac:dyDescent="0.2">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row>
    <row r="85" spans="1:26" x14ac:dyDescent="0.2">
      <c r="A85" s="155"/>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row>
    <row r="86" spans="1:26" x14ac:dyDescent="0.2">
      <c r="A86" s="155"/>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c r="Z86" s="155"/>
    </row>
    <row r="87" spans="1:26" x14ac:dyDescent="0.2">
      <c r="A87" s="155"/>
      <c r="B87" s="155"/>
      <c r="C87" s="155"/>
      <c r="D87" s="155"/>
      <c r="E87" s="155"/>
      <c r="F87" s="155"/>
      <c r="G87" s="155"/>
      <c r="H87" s="155"/>
      <c r="I87" s="155"/>
      <c r="J87" s="155"/>
      <c r="K87" s="155"/>
      <c r="L87" s="155"/>
      <c r="M87" s="155"/>
      <c r="N87" s="155"/>
      <c r="O87" s="155"/>
      <c r="P87" s="155"/>
      <c r="Q87" s="155"/>
      <c r="R87" s="155"/>
      <c r="S87" s="155"/>
      <c r="T87" s="155"/>
      <c r="U87" s="155"/>
      <c r="V87" s="155"/>
      <c r="W87" s="155"/>
      <c r="X87" s="155"/>
      <c r="Y87" s="155"/>
      <c r="Z87" s="155"/>
    </row>
    <row r="88" spans="1:26" x14ac:dyDescent="0.2">
      <c r="A88" s="155"/>
      <c r="B88" s="155"/>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row>
    <row r="89" spans="1:26" x14ac:dyDescent="0.2">
      <c r="A89" s="155"/>
      <c r="B89" s="155"/>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row>
    <row r="90" spans="1:26" x14ac:dyDescent="0.2">
      <c r="A90" s="155"/>
      <c r="B90" s="155"/>
      <c r="C90" s="155"/>
      <c r="D90" s="155"/>
      <c r="E90" s="155"/>
      <c r="F90" s="155"/>
      <c r="G90" s="155"/>
      <c r="H90" s="155"/>
      <c r="I90" s="155"/>
      <c r="J90" s="155"/>
      <c r="K90" s="155"/>
      <c r="L90" s="155"/>
      <c r="M90" s="155"/>
      <c r="N90" s="155"/>
      <c r="O90" s="155"/>
      <c r="P90" s="155"/>
      <c r="Q90" s="155"/>
      <c r="R90" s="155"/>
      <c r="S90" s="155"/>
      <c r="T90" s="155"/>
      <c r="U90" s="155"/>
      <c r="V90" s="155"/>
      <c r="W90" s="155"/>
      <c r="X90" s="155"/>
      <c r="Y90" s="155"/>
      <c r="Z90" s="155"/>
    </row>
    <row r="91" spans="1:26" x14ac:dyDescent="0.2">
      <c r="A91" s="155"/>
      <c r="B91" s="155"/>
      <c r="C91" s="155"/>
      <c r="D91" s="155"/>
      <c r="E91" s="155"/>
      <c r="F91" s="155"/>
      <c r="G91" s="155"/>
      <c r="H91" s="155"/>
      <c r="I91" s="155"/>
      <c r="J91" s="155"/>
      <c r="K91" s="155"/>
      <c r="L91" s="155"/>
      <c r="M91" s="155"/>
      <c r="N91" s="155"/>
      <c r="O91" s="155"/>
      <c r="P91" s="155"/>
      <c r="Q91" s="155"/>
      <c r="R91" s="155"/>
      <c r="S91" s="155"/>
      <c r="T91" s="155"/>
      <c r="U91" s="155"/>
      <c r="V91" s="155"/>
      <c r="W91" s="155"/>
      <c r="X91" s="155"/>
      <c r="Y91" s="155"/>
      <c r="Z91" s="155"/>
    </row>
  </sheetData>
  <mergeCells count="6">
    <mergeCell ref="N3:R3"/>
    <mergeCell ref="S3:S4"/>
    <mergeCell ref="T3:T4"/>
    <mergeCell ref="A1:T1"/>
    <mergeCell ref="B3:L3"/>
    <mergeCell ref="M3:M4"/>
  </mergeCells>
  <printOptions horizontalCentered="1" verticalCentered="1"/>
  <pageMargins left="0.62992125984251968" right="0.62992125984251968" top="0" bottom="0" header="0.31496062992125984" footer="0.31496062992125984"/>
  <pageSetup paperSize="9" scale="58"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2"/>
  <sheetViews>
    <sheetView zoomScale="80" zoomScaleNormal="80" workbookViewId="0">
      <selection activeCell="G21" sqref="G21"/>
    </sheetView>
  </sheetViews>
  <sheetFormatPr defaultRowHeight="12.75" x14ac:dyDescent="0.2"/>
  <cols>
    <col min="1" max="1" width="44.140625" style="99" customWidth="1"/>
    <col min="2" max="2" width="7.7109375" style="90" bestFit="1" customWidth="1"/>
    <col min="3" max="3" width="10.85546875" style="96" customWidth="1"/>
    <col min="4" max="4" width="12.42578125" style="96" bestFit="1" customWidth="1"/>
    <col min="5" max="5" width="13" style="96" customWidth="1"/>
    <col min="6" max="6" width="10.85546875" style="96" customWidth="1"/>
    <col min="7" max="7" width="13.5703125" style="96" bestFit="1" customWidth="1"/>
    <col min="8" max="8" width="10.85546875" style="96" customWidth="1"/>
    <col min="9" max="9" width="12.5703125" style="96" customWidth="1"/>
    <col min="10" max="10" width="60.7109375" style="90" customWidth="1"/>
    <col min="11" max="252" width="9.140625" style="90"/>
    <col min="253" max="253" width="28.5703125" style="90" customWidth="1"/>
    <col min="254" max="254" width="7" style="90" customWidth="1"/>
    <col min="255" max="255" width="22.5703125" style="90" customWidth="1"/>
    <col min="256" max="256" width="23" style="90" customWidth="1"/>
    <col min="257" max="257" width="28.5703125" style="90" customWidth="1"/>
    <col min="258" max="258" width="23.28515625" style="90" customWidth="1"/>
    <col min="259" max="259" width="28.5703125" style="90" customWidth="1"/>
    <col min="260" max="260" width="23.28515625" style="90" customWidth="1"/>
    <col min="261" max="261" width="28.5703125" style="90" customWidth="1"/>
    <col min="262" max="508" width="9.140625" style="90"/>
    <col min="509" max="509" width="28.5703125" style="90" customWidth="1"/>
    <col min="510" max="510" width="7" style="90" customWidth="1"/>
    <col min="511" max="511" width="22.5703125" style="90" customWidth="1"/>
    <col min="512" max="512" width="23" style="90" customWidth="1"/>
    <col min="513" max="513" width="28.5703125" style="90" customWidth="1"/>
    <col min="514" max="514" width="23.28515625" style="90" customWidth="1"/>
    <col min="515" max="515" width="28.5703125" style="90" customWidth="1"/>
    <col min="516" max="516" width="23.28515625" style="90" customWidth="1"/>
    <col min="517" max="517" width="28.5703125" style="90" customWidth="1"/>
    <col min="518" max="764" width="9.140625" style="90"/>
    <col min="765" max="765" width="28.5703125" style="90" customWidth="1"/>
    <col min="766" max="766" width="7" style="90" customWidth="1"/>
    <col min="767" max="767" width="22.5703125" style="90" customWidth="1"/>
    <col min="768" max="768" width="23" style="90" customWidth="1"/>
    <col min="769" max="769" width="28.5703125" style="90" customWidth="1"/>
    <col min="770" max="770" width="23.28515625" style="90" customWidth="1"/>
    <col min="771" max="771" width="28.5703125" style="90" customWidth="1"/>
    <col min="772" max="772" width="23.28515625" style="90" customWidth="1"/>
    <col min="773" max="773" width="28.5703125" style="90" customWidth="1"/>
    <col min="774" max="1020" width="9.140625" style="90"/>
    <col min="1021" max="1021" width="28.5703125" style="90" customWidth="1"/>
    <col min="1022" max="1022" width="7" style="90" customWidth="1"/>
    <col min="1023" max="1023" width="22.5703125" style="90" customWidth="1"/>
    <col min="1024" max="1024" width="23" style="90" customWidth="1"/>
    <col min="1025" max="1025" width="28.5703125" style="90" customWidth="1"/>
    <col min="1026" max="1026" width="23.28515625" style="90" customWidth="1"/>
    <col min="1027" max="1027" width="28.5703125" style="90" customWidth="1"/>
    <col min="1028" max="1028" width="23.28515625" style="90" customWidth="1"/>
    <col min="1029" max="1029" width="28.5703125" style="90" customWidth="1"/>
    <col min="1030" max="1276" width="9.140625" style="90"/>
    <col min="1277" max="1277" width="28.5703125" style="90" customWidth="1"/>
    <col min="1278" max="1278" width="7" style="90" customWidth="1"/>
    <col min="1279" max="1279" width="22.5703125" style="90" customWidth="1"/>
    <col min="1280" max="1280" width="23" style="90" customWidth="1"/>
    <col min="1281" max="1281" width="28.5703125" style="90" customWidth="1"/>
    <col min="1282" max="1282" width="23.28515625" style="90" customWidth="1"/>
    <col min="1283" max="1283" width="28.5703125" style="90" customWidth="1"/>
    <col min="1284" max="1284" width="23.28515625" style="90" customWidth="1"/>
    <col min="1285" max="1285" width="28.5703125" style="90" customWidth="1"/>
    <col min="1286" max="1532" width="9.140625" style="90"/>
    <col min="1533" max="1533" width="28.5703125" style="90" customWidth="1"/>
    <col min="1534" max="1534" width="7" style="90" customWidth="1"/>
    <col min="1535" max="1535" width="22.5703125" style="90" customWidth="1"/>
    <col min="1536" max="1536" width="23" style="90" customWidth="1"/>
    <col min="1537" max="1537" width="28.5703125" style="90" customWidth="1"/>
    <col min="1538" max="1538" width="23.28515625" style="90" customWidth="1"/>
    <col min="1539" max="1539" width="28.5703125" style="90" customWidth="1"/>
    <col min="1540" max="1540" width="23.28515625" style="90" customWidth="1"/>
    <col min="1541" max="1541" width="28.5703125" style="90" customWidth="1"/>
    <col min="1542" max="1788" width="9.140625" style="90"/>
    <col min="1789" max="1789" width="28.5703125" style="90" customWidth="1"/>
    <col min="1790" max="1790" width="7" style="90" customWidth="1"/>
    <col min="1791" max="1791" width="22.5703125" style="90" customWidth="1"/>
    <col min="1792" max="1792" width="23" style="90" customWidth="1"/>
    <col min="1793" max="1793" width="28.5703125" style="90" customWidth="1"/>
    <col min="1794" max="1794" width="23.28515625" style="90" customWidth="1"/>
    <col min="1795" max="1795" width="28.5703125" style="90" customWidth="1"/>
    <col min="1796" max="1796" width="23.28515625" style="90" customWidth="1"/>
    <col min="1797" max="1797" width="28.5703125" style="90" customWidth="1"/>
    <col min="1798" max="2044" width="9.140625" style="90"/>
    <col min="2045" max="2045" width="28.5703125" style="90" customWidth="1"/>
    <col min="2046" max="2046" width="7" style="90" customWidth="1"/>
    <col min="2047" max="2047" width="22.5703125" style="90" customWidth="1"/>
    <col min="2048" max="2048" width="23" style="90" customWidth="1"/>
    <col min="2049" max="2049" width="28.5703125" style="90" customWidth="1"/>
    <col min="2050" max="2050" width="23.28515625" style="90" customWidth="1"/>
    <col min="2051" max="2051" width="28.5703125" style="90" customWidth="1"/>
    <col min="2052" max="2052" width="23.28515625" style="90" customWidth="1"/>
    <col min="2053" max="2053" width="28.5703125" style="90" customWidth="1"/>
    <col min="2054" max="2300" width="9.140625" style="90"/>
    <col min="2301" max="2301" width="28.5703125" style="90" customWidth="1"/>
    <col min="2302" max="2302" width="7" style="90" customWidth="1"/>
    <col min="2303" max="2303" width="22.5703125" style="90" customWidth="1"/>
    <col min="2304" max="2304" width="23" style="90" customWidth="1"/>
    <col min="2305" max="2305" width="28.5703125" style="90" customWidth="1"/>
    <col min="2306" max="2306" width="23.28515625" style="90" customWidth="1"/>
    <col min="2307" max="2307" width="28.5703125" style="90" customWidth="1"/>
    <col min="2308" max="2308" width="23.28515625" style="90" customWidth="1"/>
    <col min="2309" max="2309" width="28.5703125" style="90" customWidth="1"/>
    <col min="2310" max="2556" width="9.140625" style="90"/>
    <col min="2557" max="2557" width="28.5703125" style="90" customWidth="1"/>
    <col min="2558" max="2558" width="7" style="90" customWidth="1"/>
    <col min="2559" max="2559" width="22.5703125" style="90" customWidth="1"/>
    <col min="2560" max="2560" width="23" style="90" customWidth="1"/>
    <col min="2561" max="2561" width="28.5703125" style="90" customWidth="1"/>
    <col min="2562" max="2562" width="23.28515625" style="90" customWidth="1"/>
    <col min="2563" max="2563" width="28.5703125" style="90" customWidth="1"/>
    <col min="2564" max="2564" width="23.28515625" style="90" customWidth="1"/>
    <col min="2565" max="2565" width="28.5703125" style="90" customWidth="1"/>
    <col min="2566" max="2812" width="9.140625" style="90"/>
    <col min="2813" max="2813" width="28.5703125" style="90" customWidth="1"/>
    <col min="2814" max="2814" width="7" style="90" customWidth="1"/>
    <col min="2815" max="2815" width="22.5703125" style="90" customWidth="1"/>
    <col min="2816" max="2816" width="23" style="90" customWidth="1"/>
    <col min="2817" max="2817" width="28.5703125" style="90" customWidth="1"/>
    <col min="2818" max="2818" width="23.28515625" style="90" customWidth="1"/>
    <col min="2819" max="2819" width="28.5703125" style="90" customWidth="1"/>
    <col min="2820" max="2820" width="23.28515625" style="90" customWidth="1"/>
    <col min="2821" max="2821" width="28.5703125" style="90" customWidth="1"/>
    <col min="2822" max="3068" width="9.140625" style="90"/>
    <col min="3069" max="3069" width="28.5703125" style="90" customWidth="1"/>
    <col min="3070" max="3070" width="7" style="90" customWidth="1"/>
    <col min="3071" max="3071" width="22.5703125" style="90" customWidth="1"/>
    <col min="3072" max="3072" width="23" style="90" customWidth="1"/>
    <col min="3073" max="3073" width="28.5703125" style="90" customWidth="1"/>
    <col min="3074" max="3074" width="23.28515625" style="90" customWidth="1"/>
    <col min="3075" max="3075" width="28.5703125" style="90" customWidth="1"/>
    <col min="3076" max="3076" width="23.28515625" style="90" customWidth="1"/>
    <col min="3077" max="3077" width="28.5703125" style="90" customWidth="1"/>
    <col min="3078" max="3324" width="9.140625" style="90"/>
    <col min="3325" max="3325" width="28.5703125" style="90" customWidth="1"/>
    <col min="3326" max="3326" width="7" style="90" customWidth="1"/>
    <col min="3327" max="3327" width="22.5703125" style="90" customWidth="1"/>
    <col min="3328" max="3328" width="23" style="90" customWidth="1"/>
    <col min="3329" max="3329" width="28.5703125" style="90" customWidth="1"/>
    <col min="3330" max="3330" width="23.28515625" style="90" customWidth="1"/>
    <col min="3331" max="3331" width="28.5703125" style="90" customWidth="1"/>
    <col min="3332" max="3332" width="23.28515625" style="90" customWidth="1"/>
    <col min="3333" max="3333" width="28.5703125" style="90" customWidth="1"/>
    <col min="3334" max="3580" width="9.140625" style="90"/>
    <col min="3581" max="3581" width="28.5703125" style="90" customWidth="1"/>
    <col min="3582" max="3582" width="7" style="90" customWidth="1"/>
    <col min="3583" max="3583" width="22.5703125" style="90" customWidth="1"/>
    <col min="3584" max="3584" width="23" style="90" customWidth="1"/>
    <col min="3585" max="3585" width="28.5703125" style="90" customWidth="1"/>
    <col min="3586" max="3586" width="23.28515625" style="90" customWidth="1"/>
    <col min="3587" max="3587" width="28.5703125" style="90" customWidth="1"/>
    <col min="3588" max="3588" width="23.28515625" style="90" customWidth="1"/>
    <col min="3589" max="3589" width="28.5703125" style="90" customWidth="1"/>
    <col min="3590" max="3836" width="9.140625" style="90"/>
    <col min="3837" max="3837" width="28.5703125" style="90" customWidth="1"/>
    <col min="3838" max="3838" width="7" style="90" customWidth="1"/>
    <col min="3839" max="3839" width="22.5703125" style="90" customWidth="1"/>
    <col min="3840" max="3840" width="23" style="90" customWidth="1"/>
    <col min="3841" max="3841" width="28.5703125" style="90" customWidth="1"/>
    <col min="3842" max="3842" width="23.28515625" style="90" customWidth="1"/>
    <col min="3843" max="3843" width="28.5703125" style="90" customWidth="1"/>
    <col min="3844" max="3844" width="23.28515625" style="90" customWidth="1"/>
    <col min="3845" max="3845" width="28.5703125" style="90" customWidth="1"/>
    <col min="3846" max="4092" width="9.140625" style="90"/>
    <col min="4093" max="4093" width="28.5703125" style="90" customWidth="1"/>
    <col min="4094" max="4094" width="7" style="90" customWidth="1"/>
    <col min="4095" max="4095" width="22.5703125" style="90" customWidth="1"/>
    <col min="4096" max="4096" width="23" style="90" customWidth="1"/>
    <col min="4097" max="4097" width="28.5703125" style="90" customWidth="1"/>
    <col min="4098" max="4098" width="23.28515625" style="90" customWidth="1"/>
    <col min="4099" max="4099" width="28.5703125" style="90" customWidth="1"/>
    <col min="4100" max="4100" width="23.28515625" style="90" customWidth="1"/>
    <col min="4101" max="4101" width="28.5703125" style="90" customWidth="1"/>
    <col min="4102" max="4348" width="9.140625" style="90"/>
    <col min="4349" max="4349" width="28.5703125" style="90" customWidth="1"/>
    <col min="4350" max="4350" width="7" style="90" customWidth="1"/>
    <col min="4351" max="4351" width="22.5703125" style="90" customWidth="1"/>
    <col min="4352" max="4352" width="23" style="90" customWidth="1"/>
    <col min="4353" max="4353" width="28.5703125" style="90" customWidth="1"/>
    <col min="4354" max="4354" width="23.28515625" style="90" customWidth="1"/>
    <col min="4355" max="4355" width="28.5703125" style="90" customWidth="1"/>
    <col min="4356" max="4356" width="23.28515625" style="90" customWidth="1"/>
    <col min="4357" max="4357" width="28.5703125" style="90" customWidth="1"/>
    <col min="4358" max="4604" width="9.140625" style="90"/>
    <col min="4605" max="4605" width="28.5703125" style="90" customWidth="1"/>
    <col min="4606" max="4606" width="7" style="90" customWidth="1"/>
    <col min="4607" max="4607" width="22.5703125" style="90" customWidth="1"/>
    <col min="4608" max="4608" width="23" style="90" customWidth="1"/>
    <col min="4609" max="4609" width="28.5703125" style="90" customWidth="1"/>
    <col min="4610" max="4610" width="23.28515625" style="90" customWidth="1"/>
    <col min="4611" max="4611" width="28.5703125" style="90" customWidth="1"/>
    <col min="4612" max="4612" width="23.28515625" style="90" customWidth="1"/>
    <col min="4613" max="4613" width="28.5703125" style="90" customWidth="1"/>
    <col min="4614" max="4860" width="9.140625" style="90"/>
    <col min="4861" max="4861" width="28.5703125" style="90" customWidth="1"/>
    <col min="4862" max="4862" width="7" style="90" customWidth="1"/>
    <col min="4863" max="4863" width="22.5703125" style="90" customWidth="1"/>
    <col min="4864" max="4864" width="23" style="90" customWidth="1"/>
    <col min="4865" max="4865" width="28.5703125" style="90" customWidth="1"/>
    <col min="4866" max="4866" width="23.28515625" style="90" customWidth="1"/>
    <col min="4867" max="4867" width="28.5703125" style="90" customWidth="1"/>
    <col min="4868" max="4868" width="23.28515625" style="90" customWidth="1"/>
    <col min="4869" max="4869" width="28.5703125" style="90" customWidth="1"/>
    <col min="4870" max="5116" width="9.140625" style="90"/>
    <col min="5117" max="5117" width="28.5703125" style="90" customWidth="1"/>
    <col min="5118" max="5118" width="7" style="90" customWidth="1"/>
    <col min="5119" max="5119" width="22.5703125" style="90" customWidth="1"/>
    <col min="5120" max="5120" width="23" style="90" customWidth="1"/>
    <col min="5121" max="5121" width="28.5703125" style="90" customWidth="1"/>
    <col min="5122" max="5122" width="23.28515625" style="90" customWidth="1"/>
    <col min="5123" max="5123" width="28.5703125" style="90" customWidth="1"/>
    <col min="5124" max="5124" width="23.28515625" style="90" customWidth="1"/>
    <col min="5125" max="5125" width="28.5703125" style="90" customWidth="1"/>
    <col min="5126" max="5372" width="9.140625" style="90"/>
    <col min="5373" max="5373" width="28.5703125" style="90" customWidth="1"/>
    <col min="5374" max="5374" width="7" style="90" customWidth="1"/>
    <col min="5375" max="5375" width="22.5703125" style="90" customWidth="1"/>
    <col min="5376" max="5376" width="23" style="90" customWidth="1"/>
    <col min="5377" max="5377" width="28.5703125" style="90" customWidth="1"/>
    <col min="5378" max="5378" width="23.28515625" style="90" customWidth="1"/>
    <col min="5379" max="5379" width="28.5703125" style="90" customWidth="1"/>
    <col min="5380" max="5380" width="23.28515625" style="90" customWidth="1"/>
    <col min="5381" max="5381" width="28.5703125" style="90" customWidth="1"/>
    <col min="5382" max="5628" width="9.140625" style="90"/>
    <col min="5629" max="5629" width="28.5703125" style="90" customWidth="1"/>
    <col min="5630" max="5630" width="7" style="90" customWidth="1"/>
    <col min="5631" max="5631" width="22.5703125" style="90" customWidth="1"/>
    <col min="5632" max="5632" width="23" style="90" customWidth="1"/>
    <col min="5633" max="5633" width="28.5703125" style="90" customWidth="1"/>
    <col min="5634" max="5634" width="23.28515625" style="90" customWidth="1"/>
    <col min="5635" max="5635" width="28.5703125" style="90" customWidth="1"/>
    <col min="5636" max="5636" width="23.28515625" style="90" customWidth="1"/>
    <col min="5637" max="5637" width="28.5703125" style="90" customWidth="1"/>
    <col min="5638" max="5884" width="9.140625" style="90"/>
    <col min="5885" max="5885" width="28.5703125" style="90" customWidth="1"/>
    <col min="5886" max="5886" width="7" style="90" customWidth="1"/>
    <col min="5887" max="5887" width="22.5703125" style="90" customWidth="1"/>
    <col min="5888" max="5888" width="23" style="90" customWidth="1"/>
    <col min="5889" max="5889" width="28.5703125" style="90" customWidth="1"/>
    <col min="5890" max="5890" width="23.28515625" style="90" customWidth="1"/>
    <col min="5891" max="5891" width="28.5703125" style="90" customWidth="1"/>
    <col min="5892" max="5892" width="23.28515625" style="90" customWidth="1"/>
    <col min="5893" max="5893" width="28.5703125" style="90" customWidth="1"/>
    <col min="5894" max="6140" width="9.140625" style="90"/>
    <col min="6141" max="6141" width="28.5703125" style="90" customWidth="1"/>
    <col min="6142" max="6142" width="7" style="90" customWidth="1"/>
    <col min="6143" max="6143" width="22.5703125" style="90" customWidth="1"/>
    <col min="6144" max="6144" width="23" style="90" customWidth="1"/>
    <col min="6145" max="6145" width="28.5703125" style="90" customWidth="1"/>
    <col min="6146" max="6146" width="23.28515625" style="90" customWidth="1"/>
    <col min="6147" max="6147" width="28.5703125" style="90" customWidth="1"/>
    <col min="6148" max="6148" width="23.28515625" style="90" customWidth="1"/>
    <col min="6149" max="6149" width="28.5703125" style="90" customWidth="1"/>
    <col min="6150" max="6396" width="9.140625" style="90"/>
    <col min="6397" max="6397" width="28.5703125" style="90" customWidth="1"/>
    <col min="6398" max="6398" width="7" style="90" customWidth="1"/>
    <col min="6399" max="6399" width="22.5703125" style="90" customWidth="1"/>
    <col min="6400" max="6400" width="23" style="90" customWidth="1"/>
    <col min="6401" max="6401" width="28.5703125" style="90" customWidth="1"/>
    <col min="6402" max="6402" width="23.28515625" style="90" customWidth="1"/>
    <col min="6403" max="6403" width="28.5703125" style="90" customWidth="1"/>
    <col min="6404" max="6404" width="23.28515625" style="90" customWidth="1"/>
    <col min="6405" max="6405" width="28.5703125" style="90" customWidth="1"/>
    <col min="6406" max="6652" width="9.140625" style="90"/>
    <col min="6653" max="6653" width="28.5703125" style="90" customWidth="1"/>
    <col min="6654" max="6654" width="7" style="90" customWidth="1"/>
    <col min="6655" max="6655" width="22.5703125" style="90" customWidth="1"/>
    <col min="6656" max="6656" width="23" style="90" customWidth="1"/>
    <col min="6657" max="6657" width="28.5703125" style="90" customWidth="1"/>
    <col min="6658" max="6658" width="23.28515625" style="90" customWidth="1"/>
    <col min="6659" max="6659" width="28.5703125" style="90" customWidth="1"/>
    <col min="6660" max="6660" width="23.28515625" style="90" customWidth="1"/>
    <col min="6661" max="6661" width="28.5703125" style="90" customWidth="1"/>
    <col min="6662" max="6908" width="9.140625" style="90"/>
    <col min="6909" max="6909" width="28.5703125" style="90" customWidth="1"/>
    <col min="6910" max="6910" width="7" style="90" customWidth="1"/>
    <col min="6911" max="6911" width="22.5703125" style="90" customWidth="1"/>
    <col min="6912" max="6912" width="23" style="90" customWidth="1"/>
    <col min="6913" max="6913" width="28.5703125" style="90" customWidth="1"/>
    <col min="6914" max="6914" width="23.28515625" style="90" customWidth="1"/>
    <col min="6915" max="6915" width="28.5703125" style="90" customWidth="1"/>
    <col min="6916" max="6916" width="23.28515625" style="90" customWidth="1"/>
    <col min="6917" max="6917" width="28.5703125" style="90" customWidth="1"/>
    <col min="6918" max="7164" width="9.140625" style="90"/>
    <col min="7165" max="7165" width="28.5703125" style="90" customWidth="1"/>
    <col min="7166" max="7166" width="7" style="90" customWidth="1"/>
    <col min="7167" max="7167" width="22.5703125" style="90" customWidth="1"/>
    <col min="7168" max="7168" width="23" style="90" customWidth="1"/>
    <col min="7169" max="7169" width="28.5703125" style="90" customWidth="1"/>
    <col min="7170" max="7170" width="23.28515625" style="90" customWidth="1"/>
    <col min="7171" max="7171" width="28.5703125" style="90" customWidth="1"/>
    <col min="7172" max="7172" width="23.28515625" style="90" customWidth="1"/>
    <col min="7173" max="7173" width="28.5703125" style="90" customWidth="1"/>
    <col min="7174" max="7420" width="9.140625" style="90"/>
    <col min="7421" max="7421" width="28.5703125" style="90" customWidth="1"/>
    <col min="7422" max="7422" width="7" style="90" customWidth="1"/>
    <col min="7423" max="7423" width="22.5703125" style="90" customWidth="1"/>
    <col min="7424" max="7424" width="23" style="90" customWidth="1"/>
    <col min="7425" max="7425" width="28.5703125" style="90" customWidth="1"/>
    <col min="7426" max="7426" width="23.28515625" style="90" customWidth="1"/>
    <col min="7427" max="7427" width="28.5703125" style="90" customWidth="1"/>
    <col min="7428" max="7428" width="23.28515625" style="90" customWidth="1"/>
    <col min="7429" max="7429" width="28.5703125" style="90" customWidth="1"/>
    <col min="7430" max="7676" width="9.140625" style="90"/>
    <col min="7677" max="7677" width="28.5703125" style="90" customWidth="1"/>
    <col min="7678" max="7678" width="7" style="90" customWidth="1"/>
    <col min="7679" max="7679" width="22.5703125" style="90" customWidth="1"/>
    <col min="7680" max="7680" width="23" style="90" customWidth="1"/>
    <col min="7681" max="7681" width="28.5703125" style="90" customWidth="1"/>
    <col min="7682" max="7682" width="23.28515625" style="90" customWidth="1"/>
    <col min="7683" max="7683" width="28.5703125" style="90" customWidth="1"/>
    <col min="7684" max="7684" width="23.28515625" style="90" customWidth="1"/>
    <col min="7685" max="7685" width="28.5703125" style="90" customWidth="1"/>
    <col min="7686" max="7932" width="9.140625" style="90"/>
    <col min="7933" max="7933" width="28.5703125" style="90" customWidth="1"/>
    <col min="7934" max="7934" width="7" style="90" customWidth="1"/>
    <col min="7935" max="7935" width="22.5703125" style="90" customWidth="1"/>
    <col min="7936" max="7936" width="23" style="90" customWidth="1"/>
    <col min="7937" max="7937" width="28.5703125" style="90" customWidth="1"/>
    <col min="7938" max="7938" width="23.28515625" style="90" customWidth="1"/>
    <col min="7939" max="7939" width="28.5703125" style="90" customWidth="1"/>
    <col min="7940" max="7940" width="23.28515625" style="90" customWidth="1"/>
    <col min="7941" max="7941" width="28.5703125" style="90" customWidth="1"/>
    <col min="7942" max="8188" width="9.140625" style="90"/>
    <col min="8189" max="8189" width="28.5703125" style="90" customWidth="1"/>
    <col min="8190" max="8190" width="7" style="90" customWidth="1"/>
    <col min="8191" max="8191" width="22.5703125" style="90" customWidth="1"/>
    <col min="8192" max="8192" width="23" style="90" customWidth="1"/>
    <col min="8193" max="8193" width="28.5703125" style="90" customWidth="1"/>
    <col min="8194" max="8194" width="23.28515625" style="90" customWidth="1"/>
    <col min="8195" max="8195" width="28.5703125" style="90" customWidth="1"/>
    <col min="8196" max="8196" width="23.28515625" style="90" customWidth="1"/>
    <col min="8197" max="8197" width="28.5703125" style="90" customWidth="1"/>
    <col min="8198" max="8444" width="9.140625" style="90"/>
    <col min="8445" max="8445" width="28.5703125" style="90" customWidth="1"/>
    <col min="8446" max="8446" width="7" style="90" customWidth="1"/>
    <col min="8447" max="8447" width="22.5703125" style="90" customWidth="1"/>
    <col min="8448" max="8448" width="23" style="90" customWidth="1"/>
    <col min="8449" max="8449" width="28.5703125" style="90" customWidth="1"/>
    <col min="8450" max="8450" width="23.28515625" style="90" customWidth="1"/>
    <col min="8451" max="8451" width="28.5703125" style="90" customWidth="1"/>
    <col min="8452" max="8452" width="23.28515625" style="90" customWidth="1"/>
    <col min="8453" max="8453" width="28.5703125" style="90" customWidth="1"/>
    <col min="8454" max="8700" width="9.140625" style="90"/>
    <col min="8701" max="8701" width="28.5703125" style="90" customWidth="1"/>
    <col min="8702" max="8702" width="7" style="90" customWidth="1"/>
    <col min="8703" max="8703" width="22.5703125" style="90" customWidth="1"/>
    <col min="8704" max="8704" width="23" style="90" customWidth="1"/>
    <col min="8705" max="8705" width="28.5703125" style="90" customWidth="1"/>
    <col min="8706" max="8706" width="23.28515625" style="90" customWidth="1"/>
    <col min="8707" max="8707" width="28.5703125" style="90" customWidth="1"/>
    <col min="8708" max="8708" width="23.28515625" style="90" customWidth="1"/>
    <col min="8709" max="8709" width="28.5703125" style="90" customWidth="1"/>
    <col min="8710" max="8956" width="9.140625" style="90"/>
    <col min="8957" max="8957" width="28.5703125" style="90" customWidth="1"/>
    <col min="8958" max="8958" width="7" style="90" customWidth="1"/>
    <col min="8959" max="8959" width="22.5703125" style="90" customWidth="1"/>
    <col min="8960" max="8960" width="23" style="90" customWidth="1"/>
    <col min="8961" max="8961" width="28.5703125" style="90" customWidth="1"/>
    <col min="8962" max="8962" width="23.28515625" style="90" customWidth="1"/>
    <col min="8963" max="8963" width="28.5703125" style="90" customWidth="1"/>
    <col min="8964" max="8964" width="23.28515625" style="90" customWidth="1"/>
    <col min="8965" max="8965" width="28.5703125" style="90" customWidth="1"/>
    <col min="8966" max="9212" width="9.140625" style="90"/>
    <col min="9213" max="9213" width="28.5703125" style="90" customWidth="1"/>
    <col min="9214" max="9214" width="7" style="90" customWidth="1"/>
    <col min="9215" max="9215" width="22.5703125" style="90" customWidth="1"/>
    <col min="9216" max="9216" width="23" style="90" customWidth="1"/>
    <col min="9217" max="9217" width="28.5703125" style="90" customWidth="1"/>
    <col min="9218" max="9218" width="23.28515625" style="90" customWidth="1"/>
    <col min="9219" max="9219" width="28.5703125" style="90" customWidth="1"/>
    <col min="9220" max="9220" width="23.28515625" style="90" customWidth="1"/>
    <col min="9221" max="9221" width="28.5703125" style="90" customWidth="1"/>
    <col min="9222" max="9468" width="9.140625" style="90"/>
    <col min="9469" max="9469" width="28.5703125" style="90" customWidth="1"/>
    <col min="9470" max="9470" width="7" style="90" customWidth="1"/>
    <col min="9471" max="9471" width="22.5703125" style="90" customWidth="1"/>
    <col min="9472" max="9472" width="23" style="90" customWidth="1"/>
    <col min="9473" max="9473" width="28.5703125" style="90" customWidth="1"/>
    <col min="9474" max="9474" width="23.28515625" style="90" customWidth="1"/>
    <col min="9475" max="9475" width="28.5703125" style="90" customWidth="1"/>
    <col min="9476" max="9476" width="23.28515625" style="90" customWidth="1"/>
    <col min="9477" max="9477" width="28.5703125" style="90" customWidth="1"/>
    <col min="9478" max="9724" width="9.140625" style="90"/>
    <col min="9725" max="9725" width="28.5703125" style="90" customWidth="1"/>
    <col min="9726" max="9726" width="7" style="90" customWidth="1"/>
    <col min="9727" max="9727" width="22.5703125" style="90" customWidth="1"/>
    <col min="9728" max="9728" width="23" style="90" customWidth="1"/>
    <col min="9729" max="9729" width="28.5703125" style="90" customWidth="1"/>
    <col min="9730" max="9730" width="23.28515625" style="90" customWidth="1"/>
    <col min="9731" max="9731" width="28.5703125" style="90" customWidth="1"/>
    <col min="9732" max="9732" width="23.28515625" style="90" customWidth="1"/>
    <col min="9733" max="9733" width="28.5703125" style="90" customWidth="1"/>
    <col min="9734" max="9980" width="9.140625" style="90"/>
    <col min="9981" max="9981" width="28.5703125" style="90" customWidth="1"/>
    <col min="9982" max="9982" width="7" style="90" customWidth="1"/>
    <col min="9983" max="9983" width="22.5703125" style="90" customWidth="1"/>
    <col min="9984" max="9984" width="23" style="90" customWidth="1"/>
    <col min="9985" max="9985" width="28.5703125" style="90" customWidth="1"/>
    <col min="9986" max="9986" width="23.28515625" style="90" customWidth="1"/>
    <col min="9987" max="9987" width="28.5703125" style="90" customWidth="1"/>
    <col min="9988" max="9988" width="23.28515625" style="90" customWidth="1"/>
    <col min="9989" max="9989" width="28.5703125" style="90" customWidth="1"/>
    <col min="9990" max="10236" width="9.140625" style="90"/>
    <col min="10237" max="10237" width="28.5703125" style="90" customWidth="1"/>
    <col min="10238" max="10238" width="7" style="90" customWidth="1"/>
    <col min="10239" max="10239" width="22.5703125" style="90" customWidth="1"/>
    <col min="10240" max="10240" width="23" style="90" customWidth="1"/>
    <col min="10241" max="10241" width="28.5703125" style="90" customWidth="1"/>
    <col min="10242" max="10242" width="23.28515625" style="90" customWidth="1"/>
    <col min="10243" max="10243" width="28.5703125" style="90" customWidth="1"/>
    <col min="10244" max="10244" width="23.28515625" style="90" customWidth="1"/>
    <col min="10245" max="10245" width="28.5703125" style="90" customWidth="1"/>
    <col min="10246" max="10492" width="9.140625" style="90"/>
    <col min="10493" max="10493" width="28.5703125" style="90" customWidth="1"/>
    <col min="10494" max="10494" width="7" style="90" customWidth="1"/>
    <col min="10495" max="10495" width="22.5703125" style="90" customWidth="1"/>
    <col min="10496" max="10496" width="23" style="90" customWidth="1"/>
    <col min="10497" max="10497" width="28.5703125" style="90" customWidth="1"/>
    <col min="10498" max="10498" width="23.28515625" style="90" customWidth="1"/>
    <col min="10499" max="10499" width="28.5703125" style="90" customWidth="1"/>
    <col min="10500" max="10500" width="23.28515625" style="90" customWidth="1"/>
    <col min="10501" max="10501" width="28.5703125" style="90" customWidth="1"/>
    <col min="10502" max="10748" width="9.140625" style="90"/>
    <col min="10749" max="10749" width="28.5703125" style="90" customWidth="1"/>
    <col min="10750" max="10750" width="7" style="90" customWidth="1"/>
    <col min="10751" max="10751" width="22.5703125" style="90" customWidth="1"/>
    <col min="10752" max="10752" width="23" style="90" customWidth="1"/>
    <col min="10753" max="10753" width="28.5703125" style="90" customWidth="1"/>
    <col min="10754" max="10754" width="23.28515625" style="90" customWidth="1"/>
    <col min="10755" max="10755" width="28.5703125" style="90" customWidth="1"/>
    <col min="10756" max="10756" width="23.28515625" style="90" customWidth="1"/>
    <col min="10757" max="10757" width="28.5703125" style="90" customWidth="1"/>
    <col min="10758" max="11004" width="9.140625" style="90"/>
    <col min="11005" max="11005" width="28.5703125" style="90" customWidth="1"/>
    <col min="11006" max="11006" width="7" style="90" customWidth="1"/>
    <col min="11007" max="11007" width="22.5703125" style="90" customWidth="1"/>
    <col min="11008" max="11008" width="23" style="90" customWidth="1"/>
    <col min="11009" max="11009" width="28.5703125" style="90" customWidth="1"/>
    <col min="11010" max="11010" width="23.28515625" style="90" customWidth="1"/>
    <col min="11011" max="11011" width="28.5703125" style="90" customWidth="1"/>
    <col min="11012" max="11012" width="23.28515625" style="90" customWidth="1"/>
    <col min="11013" max="11013" width="28.5703125" style="90" customWidth="1"/>
    <col min="11014" max="11260" width="9.140625" style="90"/>
    <col min="11261" max="11261" width="28.5703125" style="90" customWidth="1"/>
    <col min="11262" max="11262" width="7" style="90" customWidth="1"/>
    <col min="11263" max="11263" width="22.5703125" style="90" customWidth="1"/>
    <col min="11264" max="11264" width="23" style="90" customWidth="1"/>
    <col min="11265" max="11265" width="28.5703125" style="90" customWidth="1"/>
    <col min="11266" max="11266" width="23.28515625" style="90" customWidth="1"/>
    <col min="11267" max="11267" width="28.5703125" style="90" customWidth="1"/>
    <col min="11268" max="11268" width="23.28515625" style="90" customWidth="1"/>
    <col min="11269" max="11269" width="28.5703125" style="90" customWidth="1"/>
    <col min="11270" max="11516" width="9.140625" style="90"/>
    <col min="11517" max="11517" width="28.5703125" style="90" customWidth="1"/>
    <col min="11518" max="11518" width="7" style="90" customWidth="1"/>
    <col min="11519" max="11519" width="22.5703125" style="90" customWidth="1"/>
    <col min="11520" max="11520" width="23" style="90" customWidth="1"/>
    <col min="11521" max="11521" width="28.5703125" style="90" customWidth="1"/>
    <col min="11522" max="11522" width="23.28515625" style="90" customWidth="1"/>
    <col min="11523" max="11523" width="28.5703125" style="90" customWidth="1"/>
    <col min="11524" max="11524" width="23.28515625" style="90" customWidth="1"/>
    <col min="11525" max="11525" width="28.5703125" style="90" customWidth="1"/>
    <col min="11526" max="11772" width="9.140625" style="90"/>
    <col min="11773" max="11773" width="28.5703125" style="90" customWidth="1"/>
    <col min="11774" max="11774" width="7" style="90" customWidth="1"/>
    <col min="11775" max="11775" width="22.5703125" style="90" customWidth="1"/>
    <col min="11776" max="11776" width="23" style="90" customWidth="1"/>
    <col min="11777" max="11777" width="28.5703125" style="90" customWidth="1"/>
    <col min="11778" max="11778" width="23.28515625" style="90" customWidth="1"/>
    <col min="11779" max="11779" width="28.5703125" style="90" customWidth="1"/>
    <col min="11780" max="11780" width="23.28515625" style="90" customWidth="1"/>
    <col min="11781" max="11781" width="28.5703125" style="90" customWidth="1"/>
    <col min="11782" max="12028" width="9.140625" style="90"/>
    <col min="12029" max="12029" width="28.5703125" style="90" customWidth="1"/>
    <col min="12030" max="12030" width="7" style="90" customWidth="1"/>
    <col min="12031" max="12031" width="22.5703125" style="90" customWidth="1"/>
    <col min="12032" max="12032" width="23" style="90" customWidth="1"/>
    <col min="12033" max="12033" width="28.5703125" style="90" customWidth="1"/>
    <col min="12034" max="12034" width="23.28515625" style="90" customWidth="1"/>
    <col min="12035" max="12035" width="28.5703125" style="90" customWidth="1"/>
    <col min="12036" max="12036" width="23.28515625" style="90" customWidth="1"/>
    <col min="12037" max="12037" width="28.5703125" style="90" customWidth="1"/>
    <col min="12038" max="12284" width="9.140625" style="90"/>
    <col min="12285" max="12285" width="28.5703125" style="90" customWidth="1"/>
    <col min="12286" max="12286" width="7" style="90" customWidth="1"/>
    <col min="12287" max="12287" width="22.5703125" style="90" customWidth="1"/>
    <col min="12288" max="12288" width="23" style="90" customWidth="1"/>
    <col min="12289" max="12289" width="28.5703125" style="90" customWidth="1"/>
    <col min="12290" max="12290" width="23.28515625" style="90" customWidth="1"/>
    <col min="12291" max="12291" width="28.5703125" style="90" customWidth="1"/>
    <col min="12292" max="12292" width="23.28515625" style="90" customWidth="1"/>
    <col min="12293" max="12293" width="28.5703125" style="90" customWidth="1"/>
    <col min="12294" max="12540" width="9.140625" style="90"/>
    <col min="12541" max="12541" width="28.5703125" style="90" customWidth="1"/>
    <col min="12542" max="12542" width="7" style="90" customWidth="1"/>
    <col min="12543" max="12543" width="22.5703125" style="90" customWidth="1"/>
    <col min="12544" max="12544" width="23" style="90" customWidth="1"/>
    <col min="12545" max="12545" width="28.5703125" style="90" customWidth="1"/>
    <col min="12546" max="12546" width="23.28515625" style="90" customWidth="1"/>
    <col min="12547" max="12547" width="28.5703125" style="90" customWidth="1"/>
    <col min="12548" max="12548" width="23.28515625" style="90" customWidth="1"/>
    <col min="12549" max="12549" width="28.5703125" style="90" customWidth="1"/>
    <col min="12550" max="12796" width="9.140625" style="90"/>
    <col min="12797" max="12797" width="28.5703125" style="90" customWidth="1"/>
    <col min="12798" max="12798" width="7" style="90" customWidth="1"/>
    <col min="12799" max="12799" width="22.5703125" style="90" customWidth="1"/>
    <col min="12800" max="12800" width="23" style="90" customWidth="1"/>
    <col min="12801" max="12801" width="28.5703125" style="90" customWidth="1"/>
    <col min="12802" max="12802" width="23.28515625" style="90" customWidth="1"/>
    <col min="12803" max="12803" width="28.5703125" style="90" customWidth="1"/>
    <col min="12804" max="12804" width="23.28515625" style="90" customWidth="1"/>
    <col min="12805" max="12805" width="28.5703125" style="90" customWidth="1"/>
    <col min="12806" max="13052" width="9.140625" style="90"/>
    <col min="13053" max="13053" width="28.5703125" style="90" customWidth="1"/>
    <col min="13054" max="13054" width="7" style="90" customWidth="1"/>
    <col min="13055" max="13055" width="22.5703125" style="90" customWidth="1"/>
    <col min="13056" max="13056" width="23" style="90" customWidth="1"/>
    <col min="13057" max="13057" width="28.5703125" style="90" customWidth="1"/>
    <col min="13058" max="13058" width="23.28515625" style="90" customWidth="1"/>
    <col min="13059" max="13059" width="28.5703125" style="90" customWidth="1"/>
    <col min="13060" max="13060" width="23.28515625" style="90" customWidth="1"/>
    <col min="13061" max="13061" width="28.5703125" style="90" customWidth="1"/>
    <col min="13062" max="13308" width="9.140625" style="90"/>
    <col min="13309" max="13309" width="28.5703125" style="90" customWidth="1"/>
    <col min="13310" max="13310" width="7" style="90" customWidth="1"/>
    <col min="13311" max="13311" width="22.5703125" style="90" customWidth="1"/>
    <col min="13312" max="13312" width="23" style="90" customWidth="1"/>
    <col min="13313" max="13313" width="28.5703125" style="90" customWidth="1"/>
    <col min="13314" max="13314" width="23.28515625" style="90" customWidth="1"/>
    <col min="13315" max="13315" width="28.5703125" style="90" customWidth="1"/>
    <col min="13316" max="13316" width="23.28515625" style="90" customWidth="1"/>
    <col min="13317" max="13317" width="28.5703125" style="90" customWidth="1"/>
    <col min="13318" max="13564" width="9.140625" style="90"/>
    <col min="13565" max="13565" width="28.5703125" style="90" customWidth="1"/>
    <col min="13566" max="13566" width="7" style="90" customWidth="1"/>
    <col min="13567" max="13567" width="22.5703125" style="90" customWidth="1"/>
    <col min="13568" max="13568" width="23" style="90" customWidth="1"/>
    <col min="13569" max="13569" width="28.5703125" style="90" customWidth="1"/>
    <col min="13570" max="13570" width="23.28515625" style="90" customWidth="1"/>
    <col min="13571" max="13571" width="28.5703125" style="90" customWidth="1"/>
    <col min="13572" max="13572" width="23.28515625" style="90" customWidth="1"/>
    <col min="13573" max="13573" width="28.5703125" style="90" customWidth="1"/>
    <col min="13574" max="13820" width="9.140625" style="90"/>
    <col min="13821" max="13821" width="28.5703125" style="90" customWidth="1"/>
    <col min="13822" max="13822" width="7" style="90" customWidth="1"/>
    <col min="13823" max="13823" width="22.5703125" style="90" customWidth="1"/>
    <col min="13824" max="13824" width="23" style="90" customWidth="1"/>
    <col min="13825" max="13825" width="28.5703125" style="90" customWidth="1"/>
    <col min="13826" max="13826" width="23.28515625" style="90" customWidth="1"/>
    <col min="13827" max="13827" width="28.5703125" style="90" customWidth="1"/>
    <col min="13828" max="13828" width="23.28515625" style="90" customWidth="1"/>
    <col min="13829" max="13829" width="28.5703125" style="90" customWidth="1"/>
    <col min="13830" max="14076" width="9.140625" style="90"/>
    <col min="14077" max="14077" width="28.5703125" style="90" customWidth="1"/>
    <col min="14078" max="14078" width="7" style="90" customWidth="1"/>
    <col min="14079" max="14079" width="22.5703125" style="90" customWidth="1"/>
    <col min="14080" max="14080" width="23" style="90" customWidth="1"/>
    <col min="14081" max="14081" width="28.5703125" style="90" customWidth="1"/>
    <col min="14082" max="14082" width="23.28515625" style="90" customWidth="1"/>
    <col min="14083" max="14083" width="28.5703125" style="90" customWidth="1"/>
    <col min="14084" max="14084" width="23.28515625" style="90" customWidth="1"/>
    <col min="14085" max="14085" width="28.5703125" style="90" customWidth="1"/>
    <col min="14086" max="14332" width="9.140625" style="90"/>
    <col min="14333" max="14333" width="28.5703125" style="90" customWidth="1"/>
    <col min="14334" max="14334" width="7" style="90" customWidth="1"/>
    <col min="14335" max="14335" width="22.5703125" style="90" customWidth="1"/>
    <col min="14336" max="14336" width="23" style="90" customWidth="1"/>
    <col min="14337" max="14337" width="28.5703125" style="90" customWidth="1"/>
    <col min="14338" max="14338" width="23.28515625" style="90" customWidth="1"/>
    <col min="14339" max="14339" width="28.5703125" style="90" customWidth="1"/>
    <col min="14340" max="14340" width="23.28515625" style="90" customWidth="1"/>
    <col min="14341" max="14341" width="28.5703125" style="90" customWidth="1"/>
    <col min="14342" max="14588" width="9.140625" style="90"/>
    <col min="14589" max="14589" width="28.5703125" style="90" customWidth="1"/>
    <col min="14590" max="14590" width="7" style="90" customWidth="1"/>
    <col min="14591" max="14591" width="22.5703125" style="90" customWidth="1"/>
    <col min="14592" max="14592" width="23" style="90" customWidth="1"/>
    <col min="14593" max="14593" width="28.5703125" style="90" customWidth="1"/>
    <col min="14594" max="14594" width="23.28515625" style="90" customWidth="1"/>
    <col min="14595" max="14595" width="28.5703125" style="90" customWidth="1"/>
    <col min="14596" max="14596" width="23.28515625" style="90" customWidth="1"/>
    <col min="14597" max="14597" width="28.5703125" style="90" customWidth="1"/>
    <col min="14598" max="14844" width="9.140625" style="90"/>
    <col min="14845" max="14845" width="28.5703125" style="90" customWidth="1"/>
    <col min="14846" max="14846" width="7" style="90" customWidth="1"/>
    <col min="14847" max="14847" width="22.5703125" style="90" customWidth="1"/>
    <col min="14848" max="14848" width="23" style="90" customWidth="1"/>
    <col min="14849" max="14849" width="28.5703125" style="90" customWidth="1"/>
    <col min="14850" max="14850" width="23.28515625" style="90" customWidth="1"/>
    <col min="14851" max="14851" width="28.5703125" style="90" customWidth="1"/>
    <col min="14852" max="14852" width="23.28515625" style="90" customWidth="1"/>
    <col min="14853" max="14853" width="28.5703125" style="90" customWidth="1"/>
    <col min="14854" max="15100" width="9.140625" style="90"/>
    <col min="15101" max="15101" width="28.5703125" style="90" customWidth="1"/>
    <col min="15102" max="15102" width="7" style="90" customWidth="1"/>
    <col min="15103" max="15103" width="22.5703125" style="90" customWidth="1"/>
    <col min="15104" max="15104" width="23" style="90" customWidth="1"/>
    <col min="15105" max="15105" width="28.5703125" style="90" customWidth="1"/>
    <col min="15106" max="15106" width="23.28515625" style="90" customWidth="1"/>
    <col min="15107" max="15107" width="28.5703125" style="90" customWidth="1"/>
    <col min="15108" max="15108" width="23.28515625" style="90" customWidth="1"/>
    <col min="15109" max="15109" width="28.5703125" style="90" customWidth="1"/>
    <col min="15110" max="15356" width="9.140625" style="90"/>
    <col min="15357" max="15357" width="28.5703125" style="90" customWidth="1"/>
    <col min="15358" max="15358" width="7" style="90" customWidth="1"/>
    <col min="15359" max="15359" width="22.5703125" style="90" customWidth="1"/>
    <col min="15360" max="15360" width="23" style="90" customWidth="1"/>
    <col min="15361" max="15361" width="28.5703125" style="90" customWidth="1"/>
    <col min="15362" max="15362" width="23.28515625" style="90" customWidth="1"/>
    <col min="15363" max="15363" width="28.5703125" style="90" customWidth="1"/>
    <col min="15364" max="15364" width="23.28515625" style="90" customWidth="1"/>
    <col min="15365" max="15365" width="28.5703125" style="90" customWidth="1"/>
    <col min="15366" max="15612" width="9.140625" style="90"/>
    <col min="15613" max="15613" width="28.5703125" style="90" customWidth="1"/>
    <col min="15614" max="15614" width="7" style="90" customWidth="1"/>
    <col min="15615" max="15615" width="22.5703125" style="90" customWidth="1"/>
    <col min="15616" max="15616" width="23" style="90" customWidth="1"/>
    <col min="15617" max="15617" width="28.5703125" style="90" customWidth="1"/>
    <col min="15618" max="15618" width="23.28515625" style="90" customWidth="1"/>
    <col min="15619" max="15619" width="28.5703125" style="90" customWidth="1"/>
    <col min="15620" max="15620" width="23.28515625" style="90" customWidth="1"/>
    <col min="15621" max="15621" width="28.5703125" style="90" customWidth="1"/>
    <col min="15622" max="15868" width="9.140625" style="90"/>
    <col min="15869" max="15869" width="28.5703125" style="90" customWidth="1"/>
    <col min="15870" max="15870" width="7" style="90" customWidth="1"/>
    <col min="15871" max="15871" width="22.5703125" style="90" customWidth="1"/>
    <col min="15872" max="15872" width="23" style="90" customWidth="1"/>
    <col min="15873" max="15873" width="28.5703125" style="90" customWidth="1"/>
    <col min="15874" max="15874" width="23.28515625" style="90" customWidth="1"/>
    <col min="15875" max="15875" width="28.5703125" style="90" customWidth="1"/>
    <col min="15876" max="15876" width="23.28515625" style="90" customWidth="1"/>
    <col min="15877" max="15877" width="28.5703125" style="90" customWidth="1"/>
    <col min="15878" max="16124" width="9.140625" style="90"/>
    <col min="16125" max="16125" width="28.5703125" style="90" customWidth="1"/>
    <col min="16126" max="16126" width="7" style="90" customWidth="1"/>
    <col min="16127" max="16127" width="22.5703125" style="90" customWidth="1"/>
    <col min="16128" max="16128" width="23" style="90" customWidth="1"/>
    <col min="16129" max="16129" width="28.5703125" style="90" customWidth="1"/>
    <col min="16130" max="16130" width="23.28515625" style="90" customWidth="1"/>
    <col min="16131" max="16131" width="28.5703125" style="90" customWidth="1"/>
    <col min="16132" max="16132" width="23.28515625" style="90" customWidth="1"/>
    <col min="16133" max="16133" width="28.5703125" style="90" customWidth="1"/>
    <col min="16134" max="16384" width="9.140625" style="90"/>
  </cols>
  <sheetData>
    <row r="1" spans="1:10" ht="19.5" thickBot="1" x14ac:dyDescent="0.35">
      <c r="A1" s="427" t="s">
        <v>254</v>
      </c>
      <c r="B1" s="427"/>
      <c r="C1" s="427"/>
      <c r="D1" s="427"/>
      <c r="E1" s="427"/>
      <c r="F1" s="427"/>
      <c r="G1" s="427"/>
      <c r="H1" s="427"/>
      <c r="I1" s="178" t="s">
        <v>0</v>
      </c>
      <c r="J1" s="89"/>
    </row>
    <row r="2" spans="1:10" x14ac:dyDescent="0.2">
      <c r="A2" s="421"/>
      <c r="B2" s="424"/>
      <c r="C2" s="428" t="s">
        <v>229</v>
      </c>
      <c r="D2" s="428" t="s">
        <v>7</v>
      </c>
      <c r="E2" s="428" t="s">
        <v>7</v>
      </c>
      <c r="F2" s="428" t="s">
        <v>230</v>
      </c>
      <c r="G2" s="428" t="s">
        <v>8</v>
      </c>
      <c r="H2" s="428" t="s">
        <v>8</v>
      </c>
      <c r="I2" s="429" t="s">
        <v>8</v>
      </c>
    </row>
    <row r="3" spans="1:10" ht="51" x14ac:dyDescent="0.2">
      <c r="A3" s="422"/>
      <c r="B3" s="425"/>
      <c r="C3" s="149" t="s">
        <v>223</v>
      </c>
      <c r="D3" s="149" t="s">
        <v>41</v>
      </c>
      <c r="E3" s="149" t="s">
        <v>224</v>
      </c>
      <c r="F3" s="149" t="s">
        <v>225</v>
      </c>
      <c r="G3" s="149" t="s">
        <v>226</v>
      </c>
      <c r="H3" s="149" t="s">
        <v>227</v>
      </c>
      <c r="I3" s="150" t="s">
        <v>228</v>
      </c>
    </row>
    <row r="4" spans="1:10" x14ac:dyDescent="0.2">
      <c r="A4" s="423"/>
      <c r="B4" s="426"/>
      <c r="C4" s="129">
        <v>100</v>
      </c>
      <c r="D4" s="129">
        <v>101</v>
      </c>
      <c r="E4" s="129">
        <v>102</v>
      </c>
      <c r="F4" s="129">
        <v>200</v>
      </c>
      <c r="G4" s="129">
        <v>201</v>
      </c>
      <c r="H4" s="129">
        <v>202</v>
      </c>
      <c r="I4" s="130">
        <v>203</v>
      </c>
    </row>
    <row r="5" spans="1:10" ht="25.5" x14ac:dyDescent="0.2">
      <c r="A5" s="91" t="s">
        <v>104</v>
      </c>
      <c r="B5" s="165" t="str">
        <f>'[9]СП-1(н.о.)'!B7</f>
        <v>01</v>
      </c>
      <c r="C5" s="259">
        <f>'[9]СП-1(н.о.)'!C7</f>
        <v>679113</v>
      </c>
      <c r="D5" s="259">
        <f>'[9]СП-1(н.о.)'!D7</f>
        <v>647100</v>
      </c>
      <c r="E5" s="259">
        <f>'[9]СП-1(н.о.)'!E7</f>
        <v>314655</v>
      </c>
      <c r="F5" s="259">
        <f>'[9]СП-1(н.о.)'!F7</f>
        <v>7324</v>
      </c>
      <c r="G5" s="259">
        <f>'[9]СП-1(н.о.)'!G7</f>
        <v>434078</v>
      </c>
      <c r="H5" s="259">
        <f>'[9]СП-1(н.о.)'!H7</f>
        <v>1029</v>
      </c>
      <c r="I5" s="266">
        <f>'[9]СП-1(н.о.)'!I7</f>
        <v>58970</v>
      </c>
    </row>
    <row r="6" spans="1:10" ht="25.5" x14ac:dyDescent="0.2">
      <c r="A6" s="92" t="s">
        <v>105</v>
      </c>
      <c r="B6" s="166" t="str">
        <f>'[9]СП-1(н.о.)'!B8</f>
        <v>0101</v>
      </c>
      <c r="C6" s="259">
        <f>'[9]СП-1(н.о.)'!C8</f>
        <v>147086</v>
      </c>
      <c r="D6" s="259">
        <f>'[9]СП-1(н.о.)'!D8</f>
        <v>429521</v>
      </c>
      <c r="E6" s="259">
        <f>'[9]СП-1(н.о.)'!E8</f>
        <v>214541</v>
      </c>
      <c r="F6" s="259">
        <f>'[9]СП-1(н.о.)'!F8</f>
        <v>5317</v>
      </c>
      <c r="G6" s="259">
        <f>'[9]СП-1(н.о.)'!G8</f>
        <v>359009</v>
      </c>
      <c r="H6" s="259">
        <f>'[9]СП-1(н.о.)'!H8</f>
        <v>788</v>
      </c>
      <c r="I6" s="266">
        <f>'[9]СП-1(н.о.)'!I8</f>
        <v>54138</v>
      </c>
    </row>
    <row r="7" spans="1:10" ht="38.25" x14ac:dyDescent="0.2">
      <c r="A7" s="92" t="s">
        <v>106</v>
      </c>
      <c r="B7" s="166" t="str">
        <f>'[9]СП-1(н.о.)'!B9</f>
        <v>0102</v>
      </c>
      <c r="C7" s="259">
        <f>'[9]СП-1(н.о.)'!C9</f>
        <v>519684</v>
      </c>
      <c r="D7" s="259">
        <f>'[9]СП-1(н.о.)'!D9</f>
        <v>122802</v>
      </c>
      <c r="E7" s="259">
        <f>'[9]СП-1(н.о.)'!E9</f>
        <v>63766</v>
      </c>
      <c r="F7" s="259">
        <f>'[9]СП-1(н.о.)'!F9</f>
        <v>102</v>
      </c>
      <c r="G7" s="259">
        <f>'[9]СП-1(н.о.)'!G9</f>
        <v>3191</v>
      </c>
      <c r="H7" s="259">
        <f>'[9]СП-1(н.о.)'!H9</f>
        <v>30</v>
      </c>
      <c r="I7" s="266">
        <f>'[9]СП-1(н.о.)'!I9</f>
        <v>1050</v>
      </c>
    </row>
    <row r="8" spans="1:10" ht="38.25" x14ac:dyDescent="0.2">
      <c r="A8" s="92" t="s">
        <v>107</v>
      </c>
      <c r="B8" s="166" t="str">
        <f>'[9]СП-1(н.о.)'!B10</f>
        <v>0103</v>
      </c>
      <c r="C8" s="259">
        <f>'[9]СП-1(н.о.)'!C10</f>
        <v>2013</v>
      </c>
      <c r="D8" s="259">
        <f>'[9]СП-1(н.о.)'!D10</f>
        <v>18857</v>
      </c>
      <c r="E8" s="259">
        <f>'[9]СП-1(н.о.)'!E10</f>
        <v>14307</v>
      </c>
      <c r="F8" s="259">
        <f>'[9]СП-1(н.о.)'!F10</f>
        <v>1654</v>
      </c>
      <c r="G8" s="259">
        <f>'[9]СП-1(н.о.)'!G10</f>
        <v>16843</v>
      </c>
      <c r="H8" s="259">
        <f>'[9]СП-1(н.о.)'!H10</f>
        <v>194</v>
      </c>
      <c r="I8" s="266">
        <f>'[9]СП-1(н.о.)'!I10</f>
        <v>3124</v>
      </c>
    </row>
    <row r="9" spans="1:10" ht="38.25" x14ac:dyDescent="0.2">
      <c r="A9" s="92" t="s">
        <v>108</v>
      </c>
      <c r="B9" s="166" t="str">
        <f>'[9]СП-1(н.о.)'!B11</f>
        <v>0104</v>
      </c>
      <c r="C9" s="259">
        <f>'[9]СП-1(н.о.)'!C11</f>
        <v>84</v>
      </c>
      <c r="D9" s="259">
        <f>'[9]СП-1(н.о.)'!D11</f>
        <v>1802</v>
      </c>
      <c r="E9" s="259">
        <f>'[9]СП-1(н.о.)'!E11</f>
        <v>734</v>
      </c>
      <c r="F9" s="259">
        <f>'[9]СП-1(н.о.)'!F11</f>
        <v>0</v>
      </c>
      <c r="G9" s="259">
        <f>'[9]СП-1(н.о.)'!G11</f>
        <v>0</v>
      </c>
      <c r="H9" s="259">
        <f>'[9]СП-1(н.о.)'!H11</f>
        <v>0</v>
      </c>
      <c r="I9" s="266">
        <f>'[9]СП-1(н.о.)'!I11</f>
        <v>0</v>
      </c>
    </row>
    <row r="10" spans="1:10" ht="38.25" x14ac:dyDescent="0.2">
      <c r="A10" s="92" t="s">
        <v>109</v>
      </c>
      <c r="B10" s="166" t="str">
        <f>'[9]СП-1(н.о.)'!B12</f>
        <v>0105</v>
      </c>
      <c r="C10" s="259">
        <f>'[9]СП-1(н.о.)'!C12</f>
        <v>0</v>
      </c>
      <c r="D10" s="259">
        <f>'[9]СП-1(н.о.)'!D12</f>
        <v>0</v>
      </c>
      <c r="E10" s="259">
        <f>'[9]СП-1(н.о.)'!E12</f>
        <v>0</v>
      </c>
      <c r="F10" s="259">
        <f>'[9]СП-1(н.о.)'!F12</f>
        <v>2</v>
      </c>
      <c r="G10" s="259">
        <f>'[9]СП-1(н.о.)'!G12</f>
        <v>21</v>
      </c>
      <c r="H10" s="259">
        <f>'[9]СП-1(н.о.)'!H12</f>
        <v>1</v>
      </c>
      <c r="I10" s="266">
        <f>'[9]СП-1(н.о.)'!I12</f>
        <v>1</v>
      </c>
    </row>
    <row r="11" spans="1:10" x14ac:dyDescent="0.2">
      <c r="A11" s="92" t="s">
        <v>110</v>
      </c>
      <c r="B11" s="166" t="str">
        <f>'[9]СП-1(н.о.)'!B13</f>
        <v>0106</v>
      </c>
      <c r="C11" s="259">
        <f>'[9]СП-1(н.о.)'!C13</f>
        <v>176</v>
      </c>
      <c r="D11" s="259">
        <f>'[9]СП-1(н.о.)'!D13</f>
        <v>4550</v>
      </c>
      <c r="E11" s="259">
        <f>'[9]СП-1(н.о.)'!E13</f>
        <v>623</v>
      </c>
      <c r="F11" s="259">
        <f>'[9]СП-1(н.о.)'!F13</f>
        <v>16</v>
      </c>
      <c r="G11" s="259">
        <f>'[9]СП-1(н.о.)'!G13</f>
        <v>132</v>
      </c>
      <c r="H11" s="259">
        <f>'[9]СП-1(н.о.)'!H13</f>
        <v>10</v>
      </c>
      <c r="I11" s="266">
        <f>'[9]СП-1(н.о.)'!I13</f>
        <v>74</v>
      </c>
    </row>
    <row r="12" spans="1:10" ht="25.5" x14ac:dyDescent="0.2">
      <c r="A12" s="92" t="s">
        <v>111</v>
      </c>
      <c r="B12" s="166" t="str">
        <f>'[9]СП-1(н.о.)'!B14</f>
        <v>0107</v>
      </c>
      <c r="C12" s="259">
        <f>'[9]СП-1(н.о.)'!C14</f>
        <v>6121</v>
      </c>
      <c r="D12" s="259">
        <f>'[9]СП-1(н.о.)'!D14</f>
        <v>16056</v>
      </c>
      <c r="E12" s="259">
        <f>'[9]СП-1(н.о.)'!E14</f>
        <v>8545</v>
      </c>
      <c r="F12" s="259">
        <f>'[9]СП-1(н.о.)'!F14</f>
        <v>9</v>
      </c>
      <c r="G12" s="259">
        <f>'[9]СП-1(н.о.)'!G14</f>
        <v>853</v>
      </c>
      <c r="H12" s="259">
        <f>'[9]СП-1(н.о.)'!H14</f>
        <v>2</v>
      </c>
      <c r="I12" s="266">
        <f>'[9]СП-1(н.о.)'!I14</f>
        <v>528</v>
      </c>
    </row>
    <row r="13" spans="1:10" ht="25.5" x14ac:dyDescent="0.2">
      <c r="A13" s="92" t="s">
        <v>112</v>
      </c>
      <c r="B13" s="166" t="str">
        <f>'[9]СП-1(н.о.)'!B15</f>
        <v>0108</v>
      </c>
      <c r="C13" s="259">
        <f>'[9]СП-1(н.о.)'!C15</f>
        <v>142</v>
      </c>
      <c r="D13" s="259">
        <f>'[9]СП-1(н.о.)'!D15</f>
        <v>39573</v>
      </c>
      <c r="E13" s="259">
        <f>'[9]СП-1(н.о.)'!E15</f>
        <v>10923</v>
      </c>
      <c r="F13" s="259">
        <f>'[9]СП-1(н.о.)'!F15</f>
        <v>157</v>
      </c>
      <c r="G13" s="259">
        <f>'[9]СП-1(н.о.)'!G15</f>
        <v>53232</v>
      </c>
      <c r="H13" s="259">
        <f>'[9]СП-1(н.о.)'!H15</f>
        <v>0</v>
      </c>
      <c r="I13" s="266">
        <f>'[9]СП-1(н.о.)'!I15</f>
        <v>0</v>
      </c>
    </row>
    <row r="14" spans="1:10" x14ac:dyDescent="0.2">
      <c r="A14" s="92" t="s">
        <v>113</v>
      </c>
      <c r="B14" s="166" t="str">
        <f>'[9]СП-1(н.о.)'!B16</f>
        <v>0199</v>
      </c>
      <c r="C14" s="259">
        <f>'[9]СП-1(н.о.)'!C16</f>
        <v>3807</v>
      </c>
      <c r="D14" s="259">
        <f>'[9]СП-1(н.о.)'!D16</f>
        <v>13939</v>
      </c>
      <c r="E14" s="259">
        <f>'[9]СП-1(н.о.)'!E16</f>
        <v>1216</v>
      </c>
      <c r="F14" s="259">
        <f>'[9]СП-1(н.о.)'!F16</f>
        <v>67</v>
      </c>
      <c r="G14" s="259">
        <f>'[9]СП-1(н.о.)'!G16</f>
        <v>797</v>
      </c>
      <c r="H14" s="259">
        <f>'[9]СП-1(н.о.)'!H16</f>
        <v>4</v>
      </c>
      <c r="I14" s="266">
        <f>'[9]СП-1(н.о.)'!I16</f>
        <v>55</v>
      </c>
    </row>
    <row r="15" spans="1:10" x14ac:dyDescent="0.2">
      <c r="A15" s="91" t="s">
        <v>114</v>
      </c>
      <c r="B15" s="165" t="str">
        <f>'[9]СП-1(н.о.)'!B17</f>
        <v>02</v>
      </c>
      <c r="C15" s="259">
        <f>'[9]СП-1(н.о.)'!C17</f>
        <v>18235</v>
      </c>
      <c r="D15" s="259">
        <f>'[9]СП-1(н.о.)'!D17</f>
        <v>405009</v>
      </c>
      <c r="E15" s="259">
        <f>'[9]СП-1(н.о.)'!E17</f>
        <v>171860</v>
      </c>
      <c r="F15" s="259">
        <f>'[9]СП-1(н.о.)'!F17</f>
        <v>23057</v>
      </c>
      <c r="G15" s="259">
        <f>'[9]СП-1(н.о.)'!G17</f>
        <v>211276</v>
      </c>
      <c r="H15" s="259">
        <f>'[9]СП-1(н.о.)'!H17</f>
        <v>2184</v>
      </c>
      <c r="I15" s="266">
        <f>'[9]СП-1(н.о.)'!I17</f>
        <v>18572</v>
      </c>
    </row>
    <row r="16" spans="1:10" ht="25.5" x14ac:dyDescent="0.2">
      <c r="A16" s="92" t="s">
        <v>115</v>
      </c>
      <c r="B16" s="166" t="str">
        <f>'[9]СП-1(н.о.)'!B18</f>
        <v>0201</v>
      </c>
      <c r="C16" s="259">
        <f>'[9]СП-1(н.о.)'!C18</f>
        <v>1525</v>
      </c>
      <c r="D16" s="259">
        <f>'[9]СП-1(н.о.)'!D18</f>
        <v>74592</v>
      </c>
      <c r="E16" s="259">
        <f>'[9]СП-1(н.о.)'!E18</f>
        <v>27118</v>
      </c>
      <c r="F16" s="259">
        <f>'[9]СП-1(н.о.)'!F18</f>
        <v>5909</v>
      </c>
      <c r="G16" s="259">
        <f>'[9]СП-1(н.о.)'!G18</f>
        <v>43845</v>
      </c>
      <c r="H16" s="259">
        <f>'[9]СП-1(н.о.)'!H18</f>
        <v>146</v>
      </c>
      <c r="I16" s="266">
        <f>'[9]СП-1(н.о.)'!I18</f>
        <v>1105</v>
      </c>
    </row>
    <row r="17" spans="1:9" ht="25.5" x14ac:dyDescent="0.2">
      <c r="A17" s="92" t="s">
        <v>116</v>
      </c>
      <c r="B17" s="166" t="str">
        <f>'[9]СП-1(н.о.)'!B19</f>
        <v>0202</v>
      </c>
      <c r="C17" s="259">
        <f>'[9]СП-1(н.о.)'!C19</f>
        <v>14794</v>
      </c>
      <c r="D17" s="259">
        <f>'[9]СП-1(н.о.)'!D19</f>
        <v>289787</v>
      </c>
      <c r="E17" s="259">
        <f>'[9]СП-1(н.о.)'!E19</f>
        <v>132887</v>
      </c>
      <c r="F17" s="259">
        <f>'[9]СП-1(н.о.)'!F19</f>
        <v>16429</v>
      </c>
      <c r="G17" s="259">
        <f>'[9]СП-1(н.о.)'!G19</f>
        <v>156943</v>
      </c>
      <c r="H17" s="259">
        <f>'[9]СП-1(н.о.)'!H19</f>
        <v>1996</v>
      </c>
      <c r="I17" s="266">
        <f>'[9]СП-1(н.о.)'!I19</f>
        <v>17144</v>
      </c>
    </row>
    <row r="18" spans="1:9" x14ac:dyDescent="0.2">
      <c r="A18" s="92" t="s">
        <v>117</v>
      </c>
      <c r="B18" s="166" t="str">
        <f>'[9]СП-1(н.о.)'!B20</f>
        <v>0299</v>
      </c>
      <c r="C18" s="259">
        <f>'[9]СП-1(н.о.)'!C20</f>
        <v>1916</v>
      </c>
      <c r="D18" s="259">
        <f>'[9]СП-1(н.о.)'!D20</f>
        <v>40630</v>
      </c>
      <c r="E18" s="259">
        <f>'[9]СП-1(н.о.)'!E20</f>
        <v>11855</v>
      </c>
      <c r="F18" s="259">
        <f>'[9]СП-1(н.о.)'!F20</f>
        <v>719</v>
      </c>
      <c r="G18" s="259">
        <f>'[9]СП-1(н.о.)'!G20</f>
        <v>10488</v>
      </c>
      <c r="H18" s="259">
        <f>'[9]СП-1(н.о.)'!H20</f>
        <v>42</v>
      </c>
      <c r="I18" s="266">
        <f>'[9]СП-1(н.о.)'!I20</f>
        <v>323</v>
      </c>
    </row>
    <row r="19" spans="1:9" x14ac:dyDescent="0.2">
      <c r="A19" s="91" t="s">
        <v>245</v>
      </c>
      <c r="B19" s="165" t="str">
        <f>'[9]СП-1(н.о.)'!B21</f>
        <v>03</v>
      </c>
      <c r="C19" s="259">
        <f>'[9]СП-1(н.о.)'!C21</f>
        <v>52290</v>
      </c>
      <c r="D19" s="259">
        <f>'[9]СП-1(н.о.)'!D21</f>
        <v>890288</v>
      </c>
      <c r="E19" s="259">
        <f>'[9]СП-1(н.о.)'!E21</f>
        <v>458916</v>
      </c>
      <c r="F19" s="259">
        <f>'[9]СП-1(н.о.)'!F21</f>
        <v>7843</v>
      </c>
      <c r="G19" s="259">
        <f>'[9]СП-1(н.о.)'!G21</f>
        <v>507183</v>
      </c>
      <c r="H19" s="259">
        <f>'[9]СП-1(н.о.)'!H21</f>
        <v>1886</v>
      </c>
      <c r="I19" s="266">
        <f>'[9]СП-1(н.о.)'!I21</f>
        <v>156007</v>
      </c>
    </row>
    <row r="20" spans="1:9" ht="25.5" x14ac:dyDescent="0.2">
      <c r="A20" s="92" t="s">
        <v>118</v>
      </c>
      <c r="B20" s="166" t="str">
        <f>'[9]СП-1(н.о.)'!B22</f>
        <v>0301</v>
      </c>
      <c r="C20" s="259">
        <f>'[9]СП-1(н.о.)'!C22</f>
        <v>40893</v>
      </c>
      <c r="D20" s="259">
        <f>'[9]СП-1(н.о.)'!D22</f>
        <v>856639</v>
      </c>
      <c r="E20" s="259">
        <f>'[9]СП-1(н.о.)'!E22</f>
        <v>437437</v>
      </c>
      <c r="F20" s="259">
        <f>'[9]СП-1(н.о.)'!F22</f>
        <v>7166</v>
      </c>
      <c r="G20" s="259">
        <f>'[9]СП-1(н.о.)'!G22</f>
        <v>487147</v>
      </c>
      <c r="H20" s="259">
        <f>'[9]СП-1(н.о.)'!H22</f>
        <v>1764</v>
      </c>
      <c r="I20" s="266">
        <f>'[9]СП-1(н.о.)'!I22</f>
        <v>150326</v>
      </c>
    </row>
    <row r="21" spans="1:9" x14ac:dyDescent="0.2">
      <c r="A21" s="92" t="s">
        <v>119</v>
      </c>
      <c r="B21" s="166" t="str">
        <f>'[9]СП-1(н.о.)'!B23</f>
        <v>0399</v>
      </c>
      <c r="C21" s="259">
        <f>'[9]СП-1(н.о.)'!C23</f>
        <v>11397</v>
      </c>
      <c r="D21" s="259">
        <f>'[9]СП-1(н.о.)'!D23</f>
        <v>33649</v>
      </c>
      <c r="E21" s="259">
        <f>'[9]СП-1(н.о.)'!E23</f>
        <v>21479</v>
      </c>
      <c r="F21" s="259">
        <f>'[9]СП-1(н.о.)'!F23</f>
        <v>677</v>
      </c>
      <c r="G21" s="259">
        <f>'[9]СП-1(н.о.)'!G23</f>
        <v>20036</v>
      </c>
      <c r="H21" s="259">
        <f>'[9]СП-1(н.о.)'!H23</f>
        <v>122</v>
      </c>
      <c r="I21" s="266">
        <f>'[9]СП-1(н.о.)'!I23</f>
        <v>5681</v>
      </c>
    </row>
    <row r="22" spans="1:9" x14ac:dyDescent="0.2">
      <c r="A22" s="91" t="s">
        <v>120</v>
      </c>
      <c r="B22" s="165" t="str">
        <f>'[9]СП-1(н.о.)'!B24</f>
        <v>04</v>
      </c>
      <c r="C22" s="259">
        <f>'[9]СП-1(н.о.)'!C24</f>
        <v>0</v>
      </c>
      <c r="D22" s="259">
        <f>'[9]СП-1(н.о.)'!D24</f>
        <v>0</v>
      </c>
      <c r="E22" s="259">
        <f>'[9]СП-1(н.о.)'!E24</f>
        <v>0</v>
      </c>
      <c r="F22" s="259">
        <f>'[9]СП-1(н.о.)'!F24</f>
        <v>0</v>
      </c>
      <c r="G22" s="259">
        <f>'[9]СП-1(н.о.)'!G24</f>
        <v>0</v>
      </c>
      <c r="H22" s="259">
        <f>'[9]СП-1(н.о.)'!H24</f>
        <v>0</v>
      </c>
      <c r="I22" s="266">
        <f>'[9]СП-1(н.о.)'!I24</f>
        <v>0</v>
      </c>
    </row>
    <row r="23" spans="1:9" x14ac:dyDescent="0.2">
      <c r="A23" s="92" t="s">
        <v>121</v>
      </c>
      <c r="B23" s="166" t="str">
        <f>'[9]СП-1(н.о.)'!B25</f>
        <v>0401</v>
      </c>
      <c r="C23" s="259">
        <f>'[9]СП-1(н.о.)'!C25</f>
        <v>0</v>
      </c>
      <c r="D23" s="259">
        <f>'[9]СП-1(н.о.)'!D25</f>
        <v>0</v>
      </c>
      <c r="E23" s="259">
        <f>'[9]СП-1(н.о.)'!E25</f>
        <v>0</v>
      </c>
      <c r="F23" s="259">
        <f>'[9]СП-1(н.о.)'!F25</f>
        <v>0</v>
      </c>
      <c r="G23" s="259">
        <f>'[9]СП-1(н.о.)'!G25</f>
        <v>0</v>
      </c>
      <c r="H23" s="259">
        <f>'[9]СП-1(н.о.)'!H25</f>
        <v>0</v>
      </c>
      <c r="I23" s="266">
        <f>'[9]СП-1(н.о.)'!I25</f>
        <v>0</v>
      </c>
    </row>
    <row r="24" spans="1:9" x14ac:dyDescent="0.2">
      <c r="A24" s="92" t="s">
        <v>122</v>
      </c>
      <c r="B24" s="166" t="str">
        <f>'[9]СП-1(н.о.)'!B26</f>
        <v>0499</v>
      </c>
      <c r="C24" s="259">
        <f>'[9]СП-1(н.о.)'!C26</f>
        <v>0</v>
      </c>
      <c r="D24" s="259">
        <f>'[9]СП-1(н.о.)'!D26</f>
        <v>0</v>
      </c>
      <c r="E24" s="259">
        <f>'[9]СП-1(н.о.)'!E26</f>
        <v>0</v>
      </c>
      <c r="F24" s="259">
        <f>'[9]СП-1(н.о.)'!F26</f>
        <v>0</v>
      </c>
      <c r="G24" s="259">
        <f>'[9]СП-1(н.о.)'!G26</f>
        <v>0</v>
      </c>
      <c r="H24" s="259">
        <f>'[9]СП-1(н.о.)'!H26</f>
        <v>0</v>
      </c>
      <c r="I24" s="266">
        <f>'[9]СП-1(н.о.)'!I26</f>
        <v>0</v>
      </c>
    </row>
    <row r="25" spans="1:9" x14ac:dyDescent="0.2">
      <c r="A25" s="91" t="s">
        <v>246</v>
      </c>
      <c r="B25" s="165" t="str">
        <f>'[9]СП-1(н.о.)'!B27</f>
        <v>05</v>
      </c>
      <c r="C25" s="259">
        <f>'[9]СП-1(н.о.)'!C27</f>
        <v>18</v>
      </c>
      <c r="D25" s="259">
        <f>'[9]СП-1(н.о.)'!D27</f>
        <v>88367</v>
      </c>
      <c r="E25" s="259">
        <f>'[9]СП-1(н.о.)'!E27</f>
        <v>6819</v>
      </c>
      <c r="F25" s="259">
        <f>'[9]СП-1(н.о.)'!F27</f>
        <v>0</v>
      </c>
      <c r="G25" s="259">
        <f>'[9]СП-1(н.о.)'!G27</f>
        <v>0</v>
      </c>
      <c r="H25" s="259">
        <f>'[9]СП-1(н.о.)'!H27</f>
        <v>1</v>
      </c>
      <c r="I25" s="266">
        <f>'[9]СП-1(н.о.)'!I27</f>
        <v>492041</v>
      </c>
    </row>
    <row r="26" spans="1:9" x14ac:dyDescent="0.2">
      <c r="A26" s="92" t="s">
        <v>123</v>
      </c>
      <c r="B26" s="166" t="str">
        <f>'[9]СП-1(н.о.)'!B28</f>
        <v>0501</v>
      </c>
      <c r="C26" s="259">
        <f>'[9]СП-1(н.о.)'!C28</f>
        <v>18</v>
      </c>
      <c r="D26" s="259">
        <f>'[9]СП-1(н.о.)'!D28</f>
        <v>88367</v>
      </c>
      <c r="E26" s="259">
        <f>'[9]СП-1(н.о.)'!E28</f>
        <v>6819</v>
      </c>
      <c r="F26" s="259">
        <f>'[9]СП-1(н.о.)'!F28</f>
        <v>0</v>
      </c>
      <c r="G26" s="259">
        <f>'[9]СП-1(н.о.)'!G28</f>
        <v>0</v>
      </c>
      <c r="H26" s="259">
        <f>'[9]СП-1(н.о.)'!H28</f>
        <v>1</v>
      </c>
      <c r="I26" s="266">
        <f>'[9]СП-1(н.о.)'!I28</f>
        <v>492041</v>
      </c>
    </row>
    <row r="27" spans="1:9" x14ac:dyDescent="0.2">
      <c r="A27" s="92" t="s">
        <v>124</v>
      </c>
      <c r="B27" s="166" t="str">
        <f>'[9]СП-1(н.о.)'!B29</f>
        <v>0599</v>
      </c>
      <c r="C27" s="259">
        <f>'[9]СП-1(н.о.)'!C29</f>
        <v>0</v>
      </c>
      <c r="D27" s="259">
        <f>'[9]СП-1(н.о.)'!D29</f>
        <v>0</v>
      </c>
      <c r="E27" s="259">
        <f>'[9]СП-1(н.о.)'!E29</f>
        <v>0</v>
      </c>
      <c r="F27" s="259">
        <f>'[9]СП-1(н.о.)'!F29</f>
        <v>0</v>
      </c>
      <c r="G27" s="259">
        <f>'[9]СП-1(н.о.)'!G29</f>
        <v>0</v>
      </c>
      <c r="H27" s="259">
        <f>'[9]СП-1(н.о.)'!H29</f>
        <v>0</v>
      </c>
      <c r="I27" s="266">
        <f>'[9]СП-1(н.о.)'!I29</f>
        <v>0</v>
      </c>
    </row>
    <row r="28" spans="1:9" x14ac:dyDescent="0.2">
      <c r="A28" s="91" t="s">
        <v>125</v>
      </c>
      <c r="B28" s="165" t="str">
        <f>'[9]СП-1(н.о.)'!B30</f>
        <v>06</v>
      </c>
      <c r="C28" s="259">
        <f>'[9]СП-1(н.о.)'!C30</f>
        <v>58</v>
      </c>
      <c r="D28" s="259">
        <f>'[9]СП-1(н.о.)'!D30</f>
        <v>1673</v>
      </c>
      <c r="E28" s="259">
        <f>'[9]СП-1(н.о.)'!E30</f>
        <v>786</v>
      </c>
      <c r="F28" s="259">
        <f>'[9]СП-1(н.о.)'!F30</f>
        <v>0</v>
      </c>
      <c r="G28" s="259">
        <f>'[9]СП-1(н.о.)'!G30</f>
        <v>0</v>
      </c>
      <c r="H28" s="259">
        <f>'[9]СП-1(н.о.)'!H30</f>
        <v>1</v>
      </c>
      <c r="I28" s="266">
        <f>'[9]СП-1(н.о.)'!I30</f>
        <v>350</v>
      </c>
    </row>
    <row r="29" spans="1:9" x14ac:dyDescent="0.2">
      <c r="A29" s="92" t="s">
        <v>126</v>
      </c>
      <c r="B29" s="166" t="str">
        <f>'[9]СП-1(н.о.)'!B31</f>
        <v>0601</v>
      </c>
      <c r="C29" s="259">
        <f>'[9]СП-1(н.о.)'!C31</f>
        <v>58</v>
      </c>
      <c r="D29" s="259">
        <f>'[9]СП-1(н.о.)'!D31</f>
        <v>1673</v>
      </c>
      <c r="E29" s="259">
        <f>'[9]СП-1(н.о.)'!E31</f>
        <v>786</v>
      </c>
      <c r="F29" s="259">
        <f>'[9]СП-1(н.о.)'!F31</f>
        <v>0</v>
      </c>
      <c r="G29" s="259">
        <f>'[9]СП-1(н.о.)'!G31</f>
        <v>0</v>
      </c>
      <c r="H29" s="259">
        <f>'[9]СП-1(н.о.)'!H31</f>
        <v>1</v>
      </c>
      <c r="I29" s="266">
        <f>'[9]СП-1(н.о.)'!I31</f>
        <v>350</v>
      </c>
    </row>
    <row r="30" spans="1:9" x14ac:dyDescent="0.2">
      <c r="A30" s="92" t="s">
        <v>127</v>
      </c>
      <c r="B30" s="166" t="str">
        <f>'[9]СП-1(н.о.)'!B32</f>
        <v>0699</v>
      </c>
      <c r="C30" s="259">
        <f>'[9]СП-1(н.о.)'!C32</f>
        <v>0</v>
      </c>
      <c r="D30" s="259">
        <f>'[9]СП-1(н.о.)'!D32</f>
        <v>0</v>
      </c>
      <c r="E30" s="259">
        <f>'[9]СП-1(н.о.)'!E32</f>
        <v>0</v>
      </c>
      <c r="F30" s="259">
        <f>'[9]СП-1(н.о.)'!F32</f>
        <v>0</v>
      </c>
      <c r="G30" s="259">
        <f>'[9]СП-1(н.о.)'!G32</f>
        <v>0</v>
      </c>
      <c r="H30" s="259">
        <f>'[9]СП-1(н.о.)'!H32</f>
        <v>0</v>
      </c>
      <c r="I30" s="266">
        <f>'[9]СП-1(н.о.)'!I32</f>
        <v>0</v>
      </c>
    </row>
    <row r="31" spans="1:9" x14ac:dyDescent="0.2">
      <c r="A31" s="91" t="s">
        <v>128</v>
      </c>
      <c r="B31" s="165" t="str">
        <f>'[9]СП-1(н.о.)'!B33</f>
        <v>07</v>
      </c>
      <c r="C31" s="259">
        <f>'[9]СП-1(н.о.)'!C33</f>
        <v>2599</v>
      </c>
      <c r="D31" s="259">
        <f>'[9]СП-1(н.о.)'!D33</f>
        <v>90412</v>
      </c>
      <c r="E31" s="259">
        <f>'[9]СП-1(н.о.)'!E33</f>
        <v>18967</v>
      </c>
      <c r="F31" s="259">
        <f>'[9]СП-1(н.о.)'!F33</f>
        <v>42</v>
      </c>
      <c r="G31" s="259">
        <f>'[9]СП-1(н.о.)'!G33</f>
        <v>10678</v>
      </c>
      <c r="H31" s="259">
        <f>'[9]СП-1(н.о.)'!H33</f>
        <v>13</v>
      </c>
      <c r="I31" s="266">
        <f>'[9]СП-1(н.о.)'!I33</f>
        <v>7489</v>
      </c>
    </row>
    <row r="32" spans="1:9" x14ac:dyDescent="0.2">
      <c r="A32" s="92" t="s">
        <v>129</v>
      </c>
      <c r="B32" s="166" t="str">
        <f>'[9]СП-1(н.о.)'!B34</f>
        <v>0701</v>
      </c>
      <c r="C32" s="259">
        <f>'[9]СП-1(н.о.)'!C34</f>
        <v>2260</v>
      </c>
      <c r="D32" s="259">
        <f>'[9]СП-1(н.о.)'!D34</f>
        <v>66360</v>
      </c>
      <c r="E32" s="259">
        <f>'[9]СП-1(н.о.)'!E34</f>
        <v>16263</v>
      </c>
      <c r="F32" s="259">
        <f>'[9]СП-1(н.о.)'!F34</f>
        <v>39</v>
      </c>
      <c r="G32" s="259">
        <f>'[9]СП-1(н.о.)'!G34</f>
        <v>9639</v>
      </c>
      <c r="H32" s="259">
        <f>'[9]СП-1(н.о.)'!H34</f>
        <v>13</v>
      </c>
      <c r="I32" s="266">
        <f>'[9]СП-1(н.о.)'!I34</f>
        <v>7489</v>
      </c>
    </row>
    <row r="33" spans="1:9" x14ac:dyDescent="0.2">
      <c r="A33" s="92" t="s">
        <v>130</v>
      </c>
      <c r="B33" s="166" t="str">
        <f>'[9]СП-1(н.о.)'!B35</f>
        <v>0702</v>
      </c>
      <c r="C33" s="259">
        <f>'[9]СП-1(н.о.)'!C35</f>
        <v>211</v>
      </c>
      <c r="D33" s="259">
        <f>'[9]СП-1(н.о.)'!D35</f>
        <v>9838</v>
      </c>
      <c r="E33" s="259">
        <f>'[9]СП-1(н.о.)'!E35</f>
        <v>2658</v>
      </c>
      <c r="F33" s="259">
        <f>'[9]СП-1(н.о.)'!F35</f>
        <v>3</v>
      </c>
      <c r="G33" s="259">
        <f>'[9]СП-1(н.о.)'!G35</f>
        <v>1039</v>
      </c>
      <c r="H33" s="259">
        <f>'[9]СП-1(н.о.)'!H35</f>
        <v>0</v>
      </c>
      <c r="I33" s="266">
        <f>'[9]СП-1(н.о.)'!I35</f>
        <v>0</v>
      </c>
    </row>
    <row r="34" spans="1:9" x14ac:dyDescent="0.2">
      <c r="A34" s="92" t="s">
        <v>131</v>
      </c>
      <c r="B34" s="166" t="str">
        <f>'[9]СП-1(н.о.)'!B36</f>
        <v>0799</v>
      </c>
      <c r="C34" s="259">
        <f>'[9]СП-1(н.о.)'!C36</f>
        <v>128</v>
      </c>
      <c r="D34" s="259">
        <f>'[9]СП-1(н.о.)'!D36</f>
        <v>14214</v>
      </c>
      <c r="E34" s="259">
        <f>'[9]СП-1(н.о.)'!E36</f>
        <v>46</v>
      </c>
      <c r="F34" s="259">
        <f>'[9]СП-1(н.о.)'!F36</f>
        <v>0</v>
      </c>
      <c r="G34" s="259">
        <f>'[9]СП-1(н.о.)'!G36</f>
        <v>0</v>
      </c>
      <c r="H34" s="259">
        <f>'[9]СП-1(н.о.)'!H36</f>
        <v>0</v>
      </c>
      <c r="I34" s="266">
        <f>'[9]СП-1(н.о.)'!I36</f>
        <v>0</v>
      </c>
    </row>
    <row r="35" spans="1:9" ht="25.5" x14ac:dyDescent="0.2">
      <c r="A35" s="91" t="s">
        <v>248</v>
      </c>
      <c r="B35" s="165" t="str">
        <f>'[9]СП-1(н.о.)'!B37</f>
        <v>08</v>
      </c>
      <c r="C35" s="259">
        <f>'[9]СП-1(н.о.)'!C37</f>
        <v>124652</v>
      </c>
      <c r="D35" s="259">
        <f>'[9]СП-1(н.о.)'!D37</f>
        <v>758584</v>
      </c>
      <c r="E35" s="259">
        <f>'[9]СП-1(н.о.)'!E37</f>
        <v>312796</v>
      </c>
      <c r="F35" s="259">
        <f>'[9]СП-1(н.о.)'!F37</f>
        <v>715</v>
      </c>
      <c r="G35" s="259">
        <f>'[9]СП-1(н.о.)'!G37</f>
        <v>123308</v>
      </c>
      <c r="H35" s="259">
        <f>'[9]СП-1(н.о.)'!H37</f>
        <v>223</v>
      </c>
      <c r="I35" s="266">
        <f>'[9]СП-1(н.о.)'!I37</f>
        <v>189192</v>
      </c>
    </row>
    <row r="36" spans="1:9" x14ac:dyDescent="0.2">
      <c r="A36" s="93" t="s">
        <v>132</v>
      </c>
      <c r="B36" s="167" t="str">
        <f>'[9]СП-1(н.о.)'!B38</f>
        <v>0801</v>
      </c>
      <c r="C36" s="259">
        <f>'[9]СП-1(н.о.)'!C38</f>
        <v>95751</v>
      </c>
      <c r="D36" s="259">
        <f>'[9]СП-1(н.о.)'!D38</f>
        <v>176371</v>
      </c>
      <c r="E36" s="259">
        <f>'[9]СП-1(н.о.)'!E38</f>
        <v>72686</v>
      </c>
      <c r="F36" s="259">
        <f>'[9]СП-1(н.о.)'!F38</f>
        <v>460</v>
      </c>
      <c r="G36" s="259">
        <f>'[9]СП-1(н.о.)'!G38</f>
        <v>34975</v>
      </c>
      <c r="H36" s="259">
        <f>'[9]СП-1(н.о.)'!H38</f>
        <v>104</v>
      </c>
      <c r="I36" s="266">
        <f>'[9]СП-1(н.о.)'!I38</f>
        <v>12223</v>
      </c>
    </row>
    <row r="37" spans="1:9" x14ac:dyDescent="0.2">
      <c r="A37" s="92" t="s">
        <v>133</v>
      </c>
      <c r="B37" s="166" t="str">
        <f>'[9]СП-1(н.о.)'!B39</f>
        <v>080101</v>
      </c>
      <c r="C37" s="259">
        <f>'[9]СП-1(н.о.)'!C39</f>
        <v>2961</v>
      </c>
      <c r="D37" s="259">
        <f>'[9]СП-1(н.о.)'!D39</f>
        <v>38111</v>
      </c>
      <c r="E37" s="259">
        <f>'[9]СП-1(н.о.)'!E39</f>
        <v>1</v>
      </c>
      <c r="F37" s="259">
        <f>'[9]СП-1(н.о.)'!F39</f>
        <v>10</v>
      </c>
      <c r="G37" s="259">
        <f>'[9]СП-1(н.о.)'!G39</f>
        <v>1302</v>
      </c>
      <c r="H37" s="259">
        <f>'[9]СП-1(н.о.)'!H39</f>
        <v>0</v>
      </c>
      <c r="I37" s="266">
        <f>'[9]СП-1(н.о.)'!I39</f>
        <v>0</v>
      </c>
    </row>
    <row r="38" spans="1:9" x14ac:dyDescent="0.2">
      <c r="A38" s="92" t="s">
        <v>134</v>
      </c>
      <c r="B38" s="166" t="str">
        <f>'[9]СП-1(н.о.)'!B40</f>
        <v>080102</v>
      </c>
      <c r="C38" s="259">
        <f>'[9]СП-1(н.о.)'!C40</f>
        <v>457</v>
      </c>
      <c r="D38" s="259">
        <f>'[9]СП-1(н.о.)'!D40</f>
        <v>20205</v>
      </c>
      <c r="E38" s="259">
        <f>'[9]СП-1(н.о.)'!E40</f>
        <v>12217</v>
      </c>
      <c r="F38" s="259">
        <f>'[9]СП-1(н.о.)'!F40</f>
        <v>0</v>
      </c>
      <c r="G38" s="259">
        <f>'[9]СП-1(н.о.)'!G40</f>
        <v>0</v>
      </c>
      <c r="H38" s="259">
        <f>'[9]СП-1(н.о.)'!H40</f>
        <v>0</v>
      </c>
      <c r="I38" s="266">
        <f>'[9]СП-1(н.о.)'!I40</f>
        <v>0</v>
      </c>
    </row>
    <row r="39" spans="1:9" x14ac:dyDescent="0.2">
      <c r="A39" s="92" t="s">
        <v>135</v>
      </c>
      <c r="B39" s="166" t="str">
        <f>'[9]СП-1(н.о.)'!B41</f>
        <v>080103</v>
      </c>
      <c r="C39" s="259">
        <f>'[9]СП-1(н.о.)'!C41</f>
        <v>23</v>
      </c>
      <c r="D39" s="259">
        <f>'[9]СП-1(н.о.)'!D41</f>
        <v>149</v>
      </c>
      <c r="E39" s="259">
        <f>'[9]СП-1(н.о.)'!E41</f>
        <v>91</v>
      </c>
      <c r="F39" s="259">
        <f>'[9]СП-1(н.о.)'!F41</f>
        <v>0</v>
      </c>
      <c r="G39" s="259">
        <f>'[9]СП-1(н.о.)'!G41</f>
        <v>0</v>
      </c>
      <c r="H39" s="259">
        <f>'[9]СП-1(н.о.)'!H41</f>
        <v>0</v>
      </c>
      <c r="I39" s="266">
        <f>'[9]СП-1(н.о.)'!I41</f>
        <v>0</v>
      </c>
    </row>
    <row r="40" spans="1:9" ht="25.5" x14ac:dyDescent="0.2">
      <c r="A40" s="92" t="s">
        <v>136</v>
      </c>
      <c r="B40" s="166" t="str">
        <f>'[9]СП-1(н.о.)'!B42</f>
        <v>080104</v>
      </c>
      <c r="C40" s="259">
        <f>'[9]СП-1(н.о.)'!C42</f>
        <v>38072</v>
      </c>
      <c r="D40" s="259">
        <f>'[9]СП-1(н.о.)'!D42</f>
        <v>50654</v>
      </c>
      <c r="E40" s="259">
        <f>'[9]СП-1(н.о.)'!E42</f>
        <v>25340</v>
      </c>
      <c r="F40" s="259">
        <f>'[9]СП-1(н.о.)'!F42</f>
        <v>112</v>
      </c>
      <c r="G40" s="259">
        <f>'[9]СП-1(н.о.)'!G42</f>
        <v>7493</v>
      </c>
      <c r="H40" s="259">
        <f>'[9]СП-1(н.о.)'!H42</f>
        <v>26</v>
      </c>
      <c r="I40" s="266">
        <f>'[9]СП-1(н.о.)'!I42</f>
        <v>4178</v>
      </c>
    </row>
    <row r="41" spans="1:9" x14ac:dyDescent="0.2">
      <c r="A41" s="92" t="s">
        <v>137</v>
      </c>
      <c r="B41" s="166" t="str">
        <f>'[9]СП-1(н.о.)'!B43</f>
        <v>080105</v>
      </c>
      <c r="C41" s="259">
        <f>'[9]СП-1(н.о.)'!C43</f>
        <v>53754</v>
      </c>
      <c r="D41" s="259">
        <f>'[9]СП-1(н.о.)'!D43</f>
        <v>65408</v>
      </c>
      <c r="E41" s="259">
        <f>'[9]СП-1(н.о.)'!E43</f>
        <v>34069</v>
      </c>
      <c r="F41" s="259">
        <f>'[9]СП-1(н.о.)'!F43</f>
        <v>337</v>
      </c>
      <c r="G41" s="259">
        <f>'[9]СП-1(н.о.)'!G43</f>
        <v>12332</v>
      </c>
      <c r="H41" s="259">
        <f>'[9]СП-1(н.о.)'!H43</f>
        <v>78</v>
      </c>
      <c r="I41" s="266">
        <f>'[9]СП-1(н.о.)'!I43</f>
        <v>8045</v>
      </c>
    </row>
    <row r="42" spans="1:9" x14ac:dyDescent="0.2">
      <c r="A42" s="92" t="s">
        <v>138</v>
      </c>
      <c r="B42" s="166" t="str">
        <f>'[9]СП-1(н.о.)'!B44</f>
        <v>080199</v>
      </c>
      <c r="C42" s="259">
        <f>'[9]СП-1(н.о.)'!C44</f>
        <v>484</v>
      </c>
      <c r="D42" s="259">
        <f>'[9]СП-1(н.о.)'!D44</f>
        <v>1844</v>
      </c>
      <c r="E42" s="259">
        <f>'[9]СП-1(н.о.)'!E44</f>
        <v>968</v>
      </c>
      <c r="F42" s="259">
        <f>'[9]СП-1(н.о.)'!F44</f>
        <v>1</v>
      </c>
      <c r="G42" s="259">
        <f>'[9]СП-1(н.о.)'!G44</f>
        <v>13848</v>
      </c>
      <c r="H42" s="259">
        <f>'[9]СП-1(н.о.)'!H44</f>
        <v>0</v>
      </c>
      <c r="I42" s="266">
        <f>'[9]СП-1(н.о.)'!I44</f>
        <v>0</v>
      </c>
    </row>
    <row r="43" spans="1:9" x14ac:dyDescent="0.2">
      <c r="A43" s="93" t="s">
        <v>139</v>
      </c>
      <c r="B43" s="167" t="str">
        <f>'[9]СП-1(н.о.)'!B45</f>
        <v>0802</v>
      </c>
      <c r="C43" s="259">
        <f>'[9]СП-1(н.о.)'!C45</f>
        <v>28901</v>
      </c>
      <c r="D43" s="259">
        <f>'[9]СП-1(н.о.)'!D45</f>
        <v>582213</v>
      </c>
      <c r="E43" s="259">
        <f>'[9]СП-1(н.о.)'!E45</f>
        <v>240110</v>
      </c>
      <c r="F43" s="259">
        <f>'[9]СП-1(н.о.)'!F45</f>
        <v>255</v>
      </c>
      <c r="G43" s="259">
        <f>'[9]СП-1(н.о.)'!G45</f>
        <v>88333</v>
      </c>
      <c r="H43" s="259">
        <f>'[9]СП-1(н.о.)'!H45</f>
        <v>119</v>
      </c>
      <c r="I43" s="266">
        <f>'[9]СП-1(н.о.)'!I45</f>
        <v>176969</v>
      </c>
    </row>
    <row r="44" spans="1:9" x14ac:dyDescent="0.2">
      <c r="A44" s="92" t="s">
        <v>133</v>
      </c>
      <c r="B44" s="166" t="str">
        <f>'[9]СП-1(н.о.)'!B46</f>
        <v>080201</v>
      </c>
      <c r="C44" s="259">
        <f>'[9]СП-1(н.о.)'!C46</f>
        <v>211</v>
      </c>
      <c r="D44" s="259">
        <f>'[9]СП-1(н.о.)'!D46</f>
        <v>3646</v>
      </c>
      <c r="E44" s="259">
        <f>'[9]СП-1(н.о.)'!E46</f>
        <v>0</v>
      </c>
      <c r="F44" s="259">
        <f>'[9]СП-1(н.о.)'!F46</f>
        <v>2</v>
      </c>
      <c r="G44" s="259">
        <f>'[9]СП-1(н.о.)'!G46</f>
        <v>175</v>
      </c>
      <c r="H44" s="259">
        <f>'[9]СП-1(н.о.)'!H46</f>
        <v>0</v>
      </c>
      <c r="I44" s="266">
        <f>'[9]СП-1(н.о.)'!I46</f>
        <v>0</v>
      </c>
    </row>
    <row r="45" spans="1:9" x14ac:dyDescent="0.2">
      <c r="A45" s="92" t="s">
        <v>134</v>
      </c>
      <c r="B45" s="166" t="str">
        <f>'[9]СП-1(н.о.)'!B47</f>
        <v>080202</v>
      </c>
      <c r="C45" s="259">
        <f>'[9]СП-1(н.о.)'!C47</f>
        <v>81</v>
      </c>
      <c r="D45" s="259">
        <f>'[9]СП-1(н.о.)'!D47</f>
        <v>8329</v>
      </c>
      <c r="E45" s="259">
        <f>'[9]СП-1(н.о.)'!E47</f>
        <v>5460</v>
      </c>
      <c r="F45" s="259">
        <f>'[9]СП-1(н.о.)'!F47</f>
        <v>0</v>
      </c>
      <c r="G45" s="259">
        <f>'[9]СП-1(н.о.)'!G47</f>
        <v>0</v>
      </c>
      <c r="H45" s="259">
        <f>'[9]СП-1(н.о.)'!H47</f>
        <v>0</v>
      </c>
      <c r="I45" s="266">
        <f>'[9]СП-1(н.о.)'!I47</f>
        <v>0</v>
      </c>
    </row>
    <row r="46" spans="1:9" x14ac:dyDescent="0.2">
      <c r="A46" s="92" t="s">
        <v>135</v>
      </c>
      <c r="B46" s="166" t="str">
        <f>'[9]СП-1(н.о.)'!B48</f>
        <v>080203</v>
      </c>
      <c r="C46" s="259">
        <f>'[9]СП-1(н.о.)'!C48</f>
        <v>245</v>
      </c>
      <c r="D46" s="259">
        <f>'[9]СП-1(н.о.)'!D48</f>
        <v>15761</v>
      </c>
      <c r="E46" s="259">
        <f>'[9]СП-1(н.о.)'!E48</f>
        <v>7650</v>
      </c>
      <c r="F46" s="259">
        <f>'[9]СП-1(н.о.)'!F48</f>
        <v>1</v>
      </c>
      <c r="G46" s="259">
        <f>'[9]СП-1(н.о.)'!G48</f>
        <v>1911</v>
      </c>
      <c r="H46" s="259">
        <f>'[9]СП-1(н.о.)'!H48</f>
        <v>0</v>
      </c>
      <c r="I46" s="266">
        <f>'[9]СП-1(н.о.)'!I48</f>
        <v>0</v>
      </c>
    </row>
    <row r="47" spans="1:9" ht="25.5" x14ac:dyDescent="0.2">
      <c r="A47" s="92" t="s">
        <v>140</v>
      </c>
      <c r="B47" s="166" t="str">
        <f>'[9]СП-1(н.о.)'!B49</f>
        <v>080204</v>
      </c>
      <c r="C47" s="259">
        <f>'[9]СП-1(н.о.)'!C49</f>
        <v>27561</v>
      </c>
      <c r="D47" s="259">
        <f>'[9]СП-1(н.о.)'!D49</f>
        <v>334537</v>
      </c>
      <c r="E47" s="259">
        <f>'[9]СП-1(н.о.)'!E49</f>
        <v>138237</v>
      </c>
      <c r="F47" s="259">
        <f>'[9]СП-1(н.о.)'!F49</f>
        <v>240</v>
      </c>
      <c r="G47" s="259">
        <f>'[9]СП-1(н.о.)'!G49</f>
        <v>46818</v>
      </c>
      <c r="H47" s="259">
        <f>'[9]СП-1(н.о.)'!H49</f>
        <v>85</v>
      </c>
      <c r="I47" s="266">
        <f>'[9]СП-1(н.о.)'!I49</f>
        <v>35479</v>
      </c>
    </row>
    <row r="48" spans="1:9" x14ac:dyDescent="0.2">
      <c r="A48" s="92" t="s">
        <v>141</v>
      </c>
      <c r="B48" s="166" t="str">
        <f>'[9]СП-1(н.о.)'!B50</f>
        <v>080205</v>
      </c>
      <c r="C48" s="259">
        <f>'[9]СП-1(н.о.)'!C50</f>
        <v>270</v>
      </c>
      <c r="D48" s="259">
        <f>'[9]СП-1(н.о.)'!D50</f>
        <v>50446</v>
      </c>
      <c r="E48" s="259">
        <f>'[9]СП-1(н.о.)'!E50</f>
        <v>6380</v>
      </c>
      <c r="F48" s="259">
        <f>'[9]СП-1(н.о.)'!F50</f>
        <v>8</v>
      </c>
      <c r="G48" s="259">
        <f>'[9]СП-1(н.о.)'!G50</f>
        <v>38438</v>
      </c>
      <c r="H48" s="259">
        <f>'[9]СП-1(н.о.)'!H50</f>
        <v>23</v>
      </c>
      <c r="I48" s="266">
        <f>'[9]СП-1(н.о.)'!I50</f>
        <v>137252</v>
      </c>
    </row>
    <row r="49" spans="1:9" ht="25.5" x14ac:dyDescent="0.2">
      <c r="A49" s="92" t="s">
        <v>142</v>
      </c>
      <c r="B49" s="166" t="str">
        <f>'[9]СП-1(н.о.)'!B51</f>
        <v>080206</v>
      </c>
      <c r="C49" s="259">
        <f>'[9]СП-1(н.о.)'!C51</f>
        <v>0</v>
      </c>
      <c r="D49" s="259">
        <f>'[9]СП-1(н.о.)'!D51</f>
        <v>0</v>
      </c>
      <c r="E49" s="259">
        <f>'[9]СП-1(н.о.)'!E51</f>
        <v>0</v>
      </c>
      <c r="F49" s="259">
        <f>'[9]СП-1(н.о.)'!F51</f>
        <v>0</v>
      </c>
      <c r="G49" s="259">
        <f>'[9]СП-1(н.о.)'!G51</f>
        <v>0</v>
      </c>
      <c r="H49" s="259">
        <f>'[9]СП-1(н.о.)'!H51</f>
        <v>0</v>
      </c>
      <c r="I49" s="266">
        <f>'[9]СП-1(н.о.)'!I51</f>
        <v>0</v>
      </c>
    </row>
    <row r="50" spans="1:9" x14ac:dyDescent="0.2">
      <c r="A50" s="92" t="s">
        <v>143</v>
      </c>
      <c r="B50" s="166" t="str">
        <f>'[9]СП-1(н.о.)'!B52</f>
        <v>080299</v>
      </c>
      <c r="C50" s="259">
        <f>'[9]СП-1(н.о.)'!C52</f>
        <v>533</v>
      </c>
      <c r="D50" s="259">
        <f>'[9]СП-1(н.о.)'!D52</f>
        <v>169494</v>
      </c>
      <c r="E50" s="259">
        <f>'[9]СП-1(н.о.)'!E52</f>
        <v>82383</v>
      </c>
      <c r="F50" s="259">
        <f>'[9]СП-1(н.о.)'!F52</f>
        <v>4</v>
      </c>
      <c r="G50" s="259">
        <f>'[9]СП-1(н.о.)'!G52</f>
        <v>991</v>
      </c>
      <c r="H50" s="259">
        <f>'[9]СП-1(н.о.)'!H52</f>
        <v>11</v>
      </c>
      <c r="I50" s="266">
        <f>'[9]СП-1(н.о.)'!I52</f>
        <v>4238</v>
      </c>
    </row>
    <row r="51" spans="1:9" x14ac:dyDescent="0.2">
      <c r="A51" s="91" t="s">
        <v>144</v>
      </c>
      <c r="B51" s="165" t="str">
        <f>'[9]СП-1(н.о.)'!B53</f>
        <v>09</v>
      </c>
      <c r="C51" s="259">
        <f>'[9]СП-1(н.о.)'!C53</f>
        <v>115495</v>
      </c>
      <c r="D51" s="259">
        <f>'[9]СП-1(н.о.)'!D53</f>
        <v>1408342</v>
      </c>
      <c r="E51" s="259">
        <f>'[9]СП-1(н.о.)'!E53</f>
        <v>433272</v>
      </c>
      <c r="F51" s="259">
        <f>'[9]СП-1(н.о.)'!F53</f>
        <v>8261</v>
      </c>
      <c r="G51" s="259">
        <f>'[9]СП-1(н.о.)'!G53</f>
        <v>586543</v>
      </c>
      <c r="H51" s="259">
        <f>'[9]СП-1(н.о.)'!H53</f>
        <v>1075</v>
      </c>
      <c r="I51" s="266">
        <f>'[9]СП-1(н.о.)'!I53</f>
        <v>82897</v>
      </c>
    </row>
    <row r="52" spans="1:9" x14ac:dyDescent="0.2">
      <c r="A52" s="93" t="s">
        <v>132</v>
      </c>
      <c r="B52" s="167" t="str">
        <f>'[9]СП-1(н.о.)'!B54</f>
        <v>0901</v>
      </c>
      <c r="C52" s="259">
        <f>'[9]СП-1(н.о.)'!C54</f>
        <v>90611</v>
      </c>
      <c r="D52" s="259">
        <f>'[9]СП-1(н.о.)'!D54</f>
        <v>501463</v>
      </c>
      <c r="E52" s="259">
        <f>'[9]СП-1(н.о.)'!E54</f>
        <v>117689</v>
      </c>
      <c r="F52" s="259">
        <f>'[9]СП-1(н.о.)'!F54</f>
        <v>4232</v>
      </c>
      <c r="G52" s="259">
        <f>'[9]СП-1(н.о.)'!G54</f>
        <v>280970</v>
      </c>
      <c r="H52" s="259">
        <f>'[9]СП-1(н.о.)'!H54</f>
        <v>450</v>
      </c>
      <c r="I52" s="266">
        <f>'[9]СП-1(н.о.)'!I54</f>
        <v>15158</v>
      </c>
    </row>
    <row r="53" spans="1:9" x14ac:dyDescent="0.2">
      <c r="A53" s="92" t="s">
        <v>133</v>
      </c>
      <c r="B53" s="166" t="str">
        <f>'[9]СП-1(н.о.)'!B55</f>
        <v>090101</v>
      </c>
      <c r="C53" s="259">
        <f>'[9]СП-1(н.о.)'!C55</f>
        <v>2963</v>
      </c>
      <c r="D53" s="259">
        <f>'[9]СП-1(н.о.)'!D55</f>
        <v>299359</v>
      </c>
      <c r="E53" s="259">
        <f>'[9]СП-1(н.о.)'!E55</f>
        <v>100</v>
      </c>
      <c r="F53" s="259">
        <f>'[9]СП-1(н.о.)'!F55</f>
        <v>1400</v>
      </c>
      <c r="G53" s="259">
        <f>'[9]СП-1(н.о.)'!G55</f>
        <v>213405</v>
      </c>
      <c r="H53" s="259">
        <f>'[9]СП-1(н.о.)'!H55</f>
        <v>16</v>
      </c>
      <c r="I53" s="266">
        <f>'[9]СП-1(н.о.)'!I55</f>
        <v>5444</v>
      </c>
    </row>
    <row r="54" spans="1:9" x14ac:dyDescent="0.2">
      <c r="A54" s="92" t="s">
        <v>134</v>
      </c>
      <c r="B54" s="166" t="str">
        <f>'[9]СП-1(н.о.)'!B56</f>
        <v>090102</v>
      </c>
      <c r="C54" s="259">
        <f>'[9]СП-1(н.о.)'!C56</f>
        <v>519</v>
      </c>
      <c r="D54" s="259">
        <f>'[9]СП-1(н.о.)'!D56</f>
        <v>72651</v>
      </c>
      <c r="E54" s="259">
        <f>'[9]СП-1(н.о.)'!E56</f>
        <v>39815</v>
      </c>
      <c r="F54" s="259">
        <f>'[9]СП-1(н.о.)'!F56</f>
        <v>744</v>
      </c>
      <c r="G54" s="259">
        <f>'[9]СП-1(н.о.)'!G56</f>
        <v>41053</v>
      </c>
      <c r="H54" s="259">
        <f>'[9]СП-1(н.о.)'!H56</f>
        <v>16</v>
      </c>
      <c r="I54" s="266">
        <f>'[9]СП-1(н.о.)'!I56</f>
        <v>1002</v>
      </c>
    </row>
    <row r="55" spans="1:9" x14ac:dyDescent="0.2">
      <c r="A55" s="92" t="s">
        <v>135</v>
      </c>
      <c r="B55" s="166" t="str">
        <f>'[9]СП-1(н.о.)'!B57</f>
        <v>090103</v>
      </c>
      <c r="C55" s="259">
        <f>'[9]СП-1(н.о.)'!C57</f>
        <v>27</v>
      </c>
      <c r="D55" s="259">
        <f>'[9]СП-1(н.о.)'!D57</f>
        <v>243</v>
      </c>
      <c r="E55" s="259">
        <f>'[9]СП-1(н.о.)'!E57</f>
        <v>916</v>
      </c>
      <c r="F55" s="259">
        <f>'[9]СП-1(н.о.)'!F57</f>
        <v>0</v>
      </c>
      <c r="G55" s="259">
        <f>'[9]СП-1(н.о.)'!G57</f>
        <v>0</v>
      </c>
      <c r="H55" s="259">
        <f>'[9]СП-1(н.о.)'!H57</f>
        <v>0</v>
      </c>
      <c r="I55" s="266">
        <f>'[9]СП-1(н.о.)'!I57</f>
        <v>0</v>
      </c>
    </row>
    <row r="56" spans="1:9" ht="25.5" x14ac:dyDescent="0.2">
      <c r="A56" s="92" t="s">
        <v>145</v>
      </c>
      <c r="B56" s="166" t="str">
        <f>'[9]СП-1(н.о.)'!B58</f>
        <v>090104</v>
      </c>
      <c r="C56" s="259">
        <f>'[9]СП-1(н.о.)'!C58</f>
        <v>28896</v>
      </c>
      <c r="D56" s="259">
        <f>'[9]СП-1(н.о.)'!D58</f>
        <v>26655</v>
      </c>
      <c r="E56" s="259">
        <f>'[9]СП-1(н.о.)'!E58</f>
        <v>13580</v>
      </c>
      <c r="F56" s="259">
        <f>'[9]СП-1(н.о.)'!F58</f>
        <v>824</v>
      </c>
      <c r="G56" s="259">
        <f>'[9]СП-1(н.о.)'!G58</f>
        <v>5798</v>
      </c>
      <c r="H56" s="259">
        <f>'[9]СП-1(н.о.)'!H58</f>
        <v>185</v>
      </c>
      <c r="I56" s="266">
        <f>'[9]СП-1(н.о.)'!I58</f>
        <v>3342</v>
      </c>
    </row>
    <row r="57" spans="1:9" x14ac:dyDescent="0.2">
      <c r="A57" s="92" t="s">
        <v>137</v>
      </c>
      <c r="B57" s="166" t="str">
        <f>'[9]СП-1(н.о.)'!B59</f>
        <v>090105</v>
      </c>
      <c r="C57" s="259">
        <f>'[9]СП-1(н.о.)'!C59</f>
        <v>53731</v>
      </c>
      <c r="D57" s="259">
        <f>'[9]СП-1(н.о.)'!D59</f>
        <v>97326</v>
      </c>
      <c r="E57" s="259">
        <f>'[9]СП-1(н.о.)'!E59</f>
        <v>49317</v>
      </c>
      <c r="F57" s="259">
        <f>'[9]СП-1(н.о.)'!F59</f>
        <v>1053</v>
      </c>
      <c r="G57" s="259">
        <f>'[9]СП-1(н.о.)'!G59</f>
        <v>18764</v>
      </c>
      <c r="H57" s="259">
        <f>'[9]СП-1(н.о.)'!H59</f>
        <v>194</v>
      </c>
      <c r="I57" s="266">
        <f>'[9]СП-1(н.о.)'!I59</f>
        <v>4734</v>
      </c>
    </row>
    <row r="58" spans="1:9" x14ac:dyDescent="0.2">
      <c r="A58" s="92" t="s">
        <v>146</v>
      </c>
      <c r="B58" s="166" t="str">
        <f>'[9]СП-1(н.о.)'!B60</f>
        <v>090199</v>
      </c>
      <c r="C58" s="259">
        <f>'[9]СП-1(н.о.)'!C60</f>
        <v>4475</v>
      </c>
      <c r="D58" s="259">
        <f>'[9]СП-1(н.о.)'!D60</f>
        <v>5229</v>
      </c>
      <c r="E58" s="259">
        <f>'[9]СП-1(н.о.)'!E60</f>
        <v>13961</v>
      </c>
      <c r="F58" s="259">
        <f>'[9]СП-1(н.о.)'!F60</f>
        <v>211</v>
      </c>
      <c r="G58" s="259">
        <f>'[9]СП-1(н.о.)'!G60</f>
        <v>1950</v>
      </c>
      <c r="H58" s="259">
        <f>'[9]СП-1(н.о.)'!H60</f>
        <v>39</v>
      </c>
      <c r="I58" s="266">
        <f>'[9]СП-1(н.о.)'!I60</f>
        <v>636</v>
      </c>
    </row>
    <row r="59" spans="1:9" x14ac:dyDescent="0.2">
      <c r="A59" s="93" t="s">
        <v>147</v>
      </c>
      <c r="B59" s="167" t="str">
        <f>'[9]СП-1(н.о.)'!B61</f>
        <v>0902</v>
      </c>
      <c r="C59" s="259">
        <f>'[9]СП-1(н.о.)'!C61</f>
        <v>24884</v>
      </c>
      <c r="D59" s="259">
        <f>'[9]СП-1(н.о.)'!D61</f>
        <v>906879</v>
      </c>
      <c r="E59" s="259">
        <f>'[9]СП-1(н.о.)'!E61</f>
        <v>315583</v>
      </c>
      <c r="F59" s="259">
        <f>'[9]СП-1(н.о.)'!F61</f>
        <v>4029</v>
      </c>
      <c r="G59" s="259">
        <f>'[9]СП-1(н.о.)'!G61</f>
        <v>305573</v>
      </c>
      <c r="H59" s="259">
        <f>'[9]СП-1(н.о.)'!H61</f>
        <v>625</v>
      </c>
      <c r="I59" s="266">
        <f>'[9]СП-1(н.о.)'!I61</f>
        <v>67739</v>
      </c>
    </row>
    <row r="60" spans="1:9" x14ac:dyDescent="0.2">
      <c r="A60" s="92" t="s">
        <v>133</v>
      </c>
      <c r="B60" s="166" t="str">
        <f>'[9]СП-1(н.о.)'!B62</f>
        <v>090201</v>
      </c>
      <c r="C60" s="259">
        <f>'[9]СП-1(н.о.)'!C62</f>
        <v>211</v>
      </c>
      <c r="D60" s="259">
        <f>'[9]СП-1(н.о.)'!D62</f>
        <v>51441</v>
      </c>
      <c r="E60" s="259">
        <f>'[9]СП-1(н.о.)'!E62</f>
        <v>0</v>
      </c>
      <c r="F60" s="259">
        <f>'[9]СП-1(н.о.)'!F62</f>
        <v>116</v>
      </c>
      <c r="G60" s="259">
        <f>'[9]СП-1(н.о.)'!G62</f>
        <v>57576</v>
      </c>
      <c r="H60" s="259">
        <f>'[9]СП-1(н.о.)'!H62</f>
        <v>5</v>
      </c>
      <c r="I60" s="266">
        <f>'[9]СП-1(н.о.)'!I62</f>
        <v>2942</v>
      </c>
    </row>
    <row r="61" spans="1:9" x14ac:dyDescent="0.2">
      <c r="A61" s="92" t="s">
        <v>134</v>
      </c>
      <c r="B61" s="166" t="str">
        <f>'[9]СП-1(н.о.)'!B63</f>
        <v>090202</v>
      </c>
      <c r="C61" s="259">
        <f>'[9]СП-1(н.о.)'!C63</f>
        <v>165</v>
      </c>
      <c r="D61" s="259">
        <f>'[9]СП-1(н.о.)'!D63</f>
        <v>53112</v>
      </c>
      <c r="E61" s="259">
        <f>'[9]СП-1(н.о.)'!E63</f>
        <v>25981</v>
      </c>
      <c r="F61" s="259">
        <f>'[9]СП-1(н.о.)'!F63</f>
        <v>712</v>
      </c>
      <c r="G61" s="259">
        <f>'[9]СП-1(н.о.)'!G63</f>
        <v>42123</v>
      </c>
      <c r="H61" s="259">
        <f>'[9]СП-1(н.о.)'!H63</f>
        <v>25</v>
      </c>
      <c r="I61" s="266">
        <f>'[9]СП-1(н.о.)'!I63</f>
        <v>1648</v>
      </c>
    </row>
    <row r="62" spans="1:9" x14ac:dyDescent="0.2">
      <c r="A62" s="92" t="s">
        <v>135</v>
      </c>
      <c r="B62" s="166" t="str">
        <f>'[9]СП-1(н.о.)'!B64</f>
        <v>090203</v>
      </c>
      <c r="C62" s="259">
        <f>'[9]СП-1(н.о.)'!C64</f>
        <v>335</v>
      </c>
      <c r="D62" s="259">
        <f>'[9]СП-1(н.о.)'!D64</f>
        <v>87424</v>
      </c>
      <c r="E62" s="259">
        <f>'[9]СП-1(н.о.)'!E64</f>
        <v>60448</v>
      </c>
      <c r="F62" s="259">
        <f>'[9]СП-1(н.о.)'!F64</f>
        <v>6</v>
      </c>
      <c r="G62" s="259">
        <f>'[9]СП-1(н.о.)'!G64</f>
        <v>4451</v>
      </c>
      <c r="H62" s="259">
        <f>'[9]СП-1(н.о.)'!H64</f>
        <v>3</v>
      </c>
      <c r="I62" s="266">
        <f>'[9]СП-1(н.о.)'!I64</f>
        <v>950</v>
      </c>
    </row>
    <row r="63" spans="1:9" ht="25.5" x14ac:dyDescent="0.2">
      <c r="A63" s="92" t="s">
        <v>148</v>
      </c>
      <c r="B63" s="166" t="str">
        <f>'[9]СП-1(н.о.)'!B65</f>
        <v>090204</v>
      </c>
      <c r="C63" s="259">
        <f>'[9]СП-1(н.о.)'!C65</f>
        <v>22784</v>
      </c>
      <c r="D63" s="259">
        <f>'[9]СП-1(н.о.)'!D65</f>
        <v>442928</v>
      </c>
      <c r="E63" s="259">
        <f>'[9]СП-1(н.о.)'!E65</f>
        <v>174732</v>
      </c>
      <c r="F63" s="259">
        <f>'[9]СП-1(н.о.)'!F65</f>
        <v>3055</v>
      </c>
      <c r="G63" s="259">
        <f>'[9]СП-1(н.о.)'!G65</f>
        <v>155162</v>
      </c>
      <c r="H63" s="259">
        <f>'[9]СП-1(н.о.)'!H65</f>
        <v>506</v>
      </c>
      <c r="I63" s="266">
        <f>'[9]СП-1(н.о.)'!I65</f>
        <v>42876</v>
      </c>
    </row>
    <row r="64" spans="1:9" x14ac:dyDescent="0.2">
      <c r="A64" s="92" t="s">
        <v>141</v>
      </c>
      <c r="B64" s="166" t="str">
        <f>'[9]СП-1(н.о.)'!B66</f>
        <v>090205</v>
      </c>
      <c r="C64" s="259">
        <f>'[9]СП-1(н.о.)'!C66</f>
        <v>356</v>
      </c>
      <c r="D64" s="259">
        <f>'[9]СП-1(н.о.)'!D66</f>
        <v>171857</v>
      </c>
      <c r="E64" s="259">
        <f>'[9]СП-1(н.о.)'!E66</f>
        <v>29791</v>
      </c>
      <c r="F64" s="259">
        <f>'[9]СП-1(н.о.)'!F66</f>
        <v>36</v>
      </c>
      <c r="G64" s="259">
        <f>'[9]СП-1(н.о.)'!G66</f>
        <v>40875</v>
      </c>
      <c r="H64" s="259">
        <f>'[9]СП-1(н.о.)'!H66</f>
        <v>47</v>
      </c>
      <c r="I64" s="266">
        <f>'[9]СП-1(н.о.)'!I66</f>
        <v>16846</v>
      </c>
    </row>
    <row r="65" spans="1:26" s="95" customFormat="1" ht="25.5" x14ac:dyDescent="0.2">
      <c r="A65" s="92" t="s">
        <v>142</v>
      </c>
      <c r="B65" s="166" t="str">
        <f>'[9]СП-1(н.о.)'!B67</f>
        <v>090206</v>
      </c>
      <c r="C65" s="259">
        <f>'[9]СП-1(н.о.)'!C67</f>
        <v>0</v>
      </c>
      <c r="D65" s="259">
        <f>'[9]СП-1(н.о.)'!D67</f>
        <v>0</v>
      </c>
      <c r="E65" s="259">
        <f>'[9]СП-1(н.о.)'!E67</f>
        <v>0</v>
      </c>
      <c r="F65" s="259">
        <f>'[9]СП-1(н.о.)'!F67</f>
        <v>0</v>
      </c>
      <c r="G65" s="259">
        <f>'[9]СП-1(н.о.)'!G67</f>
        <v>0</v>
      </c>
      <c r="H65" s="259">
        <f>'[9]СП-1(н.о.)'!H67</f>
        <v>0</v>
      </c>
      <c r="I65" s="266">
        <f>'[9]СП-1(н.о.)'!I67</f>
        <v>0</v>
      </c>
      <c r="J65" s="90"/>
      <c r="K65" s="90"/>
      <c r="L65" s="90"/>
      <c r="M65" s="90"/>
      <c r="N65" s="90"/>
      <c r="O65" s="90"/>
      <c r="P65" s="90"/>
      <c r="Q65" s="90"/>
      <c r="R65" s="90"/>
      <c r="S65" s="90"/>
      <c r="T65" s="90"/>
      <c r="U65" s="90"/>
      <c r="V65" s="90"/>
      <c r="W65" s="90"/>
      <c r="X65" s="90"/>
      <c r="Y65" s="90"/>
      <c r="Z65" s="90"/>
    </row>
    <row r="66" spans="1:26" s="95" customFormat="1" x14ac:dyDescent="0.2">
      <c r="A66" s="92" t="s">
        <v>143</v>
      </c>
      <c r="B66" s="166" t="str">
        <f>'[9]СП-1(н.о.)'!B68</f>
        <v>090299</v>
      </c>
      <c r="C66" s="259">
        <f>'[9]СП-1(н.о.)'!C68</f>
        <v>1033</v>
      </c>
      <c r="D66" s="259">
        <f>'[9]СП-1(н.о.)'!D68</f>
        <v>100117</v>
      </c>
      <c r="E66" s="259">
        <f>'[9]СП-1(н.о.)'!E68</f>
        <v>24631</v>
      </c>
      <c r="F66" s="259">
        <f>'[9]СП-1(н.о.)'!F68</f>
        <v>104</v>
      </c>
      <c r="G66" s="259">
        <f>'[9]СП-1(н.о.)'!G68</f>
        <v>5386</v>
      </c>
      <c r="H66" s="259">
        <f>'[9]СП-1(н.о.)'!H68</f>
        <v>39</v>
      </c>
      <c r="I66" s="266">
        <f>'[9]СП-1(н.о.)'!I68</f>
        <v>2477</v>
      </c>
      <c r="J66" s="90"/>
      <c r="K66" s="90"/>
      <c r="L66" s="90"/>
      <c r="M66" s="90"/>
      <c r="N66" s="90"/>
      <c r="O66" s="90"/>
      <c r="P66" s="90"/>
      <c r="Q66" s="90"/>
      <c r="R66" s="90"/>
      <c r="S66" s="90"/>
      <c r="T66" s="90"/>
      <c r="U66" s="90"/>
      <c r="V66" s="90"/>
      <c r="W66" s="90"/>
      <c r="X66" s="90"/>
      <c r="Y66" s="90"/>
      <c r="Z66" s="90"/>
    </row>
    <row r="67" spans="1:26" s="95" customFormat="1" x14ac:dyDescent="0.2">
      <c r="A67" s="91" t="s">
        <v>149</v>
      </c>
      <c r="B67" s="165" t="str">
        <f>'[9]СП-1(н.о.)'!B69</f>
        <v>89</v>
      </c>
      <c r="C67" s="259">
        <f>'[9]СП-1(н.о.)'!C69</f>
        <v>149381</v>
      </c>
      <c r="D67" s="259">
        <f>'[9]СП-1(н.о.)'!D69</f>
        <v>2166926</v>
      </c>
      <c r="E67" s="259">
        <f>'[9]СП-1(н.о.)'!E69</f>
        <v>746068</v>
      </c>
      <c r="F67" s="259">
        <f>'[9]СП-1(н.о.)'!F69</f>
        <v>8976</v>
      </c>
      <c r="G67" s="259">
        <f>'[9]СП-1(н.о.)'!G69</f>
        <v>709851</v>
      </c>
      <c r="H67" s="259">
        <f>'[9]СП-1(н.о.)'!H69</f>
        <v>1298</v>
      </c>
      <c r="I67" s="266">
        <f>'[9]СП-1(н.о.)'!I69</f>
        <v>272089</v>
      </c>
      <c r="J67" s="90"/>
      <c r="K67" s="90"/>
      <c r="L67" s="90"/>
      <c r="M67" s="90"/>
      <c r="N67" s="90"/>
      <c r="O67" s="90"/>
      <c r="P67" s="90"/>
      <c r="Q67" s="90"/>
      <c r="R67" s="90"/>
      <c r="S67" s="90"/>
      <c r="T67" s="90"/>
      <c r="U67" s="90"/>
      <c r="V67" s="90"/>
      <c r="W67" s="90"/>
      <c r="X67" s="90"/>
      <c r="Y67" s="90"/>
      <c r="Z67" s="90"/>
    </row>
    <row r="68" spans="1:26" s="95" customFormat="1" x14ac:dyDescent="0.2">
      <c r="A68" s="93" t="s">
        <v>132</v>
      </c>
      <c r="B68" s="167" t="str">
        <f>'[9]СП-1(н.о.)'!B70</f>
        <v>8901</v>
      </c>
      <c r="C68" s="259">
        <f>'[9]СП-1(н.о.)'!C70</f>
        <v>113020</v>
      </c>
      <c r="D68" s="259">
        <f>'[9]СП-1(н.о.)'!D70</f>
        <v>677834</v>
      </c>
      <c r="E68" s="259">
        <f>'[9]СП-1(н.о.)'!E70</f>
        <v>190375</v>
      </c>
      <c r="F68" s="259">
        <f>'[9]СП-1(н.о.)'!F70</f>
        <v>4692</v>
      </c>
      <c r="G68" s="259">
        <f>'[9]СП-1(н.о.)'!G70</f>
        <v>315945</v>
      </c>
      <c r="H68" s="259">
        <f>'[9]СП-1(н.о.)'!H70</f>
        <v>554</v>
      </c>
      <c r="I68" s="266">
        <f>'[9]СП-1(н.о.)'!I70</f>
        <v>27381</v>
      </c>
      <c r="J68" s="90"/>
      <c r="K68" s="90"/>
      <c r="L68" s="90"/>
      <c r="M68" s="90"/>
      <c r="N68" s="90"/>
      <c r="O68" s="90"/>
      <c r="P68" s="90"/>
      <c r="Q68" s="90"/>
      <c r="R68" s="90"/>
      <c r="S68" s="90"/>
      <c r="T68" s="90"/>
      <c r="U68" s="90"/>
      <c r="V68" s="90"/>
      <c r="W68" s="90"/>
      <c r="X68" s="90"/>
      <c r="Y68" s="90"/>
      <c r="Z68" s="90"/>
    </row>
    <row r="69" spans="1:26" s="95" customFormat="1" x14ac:dyDescent="0.2">
      <c r="A69" s="94" t="s">
        <v>133</v>
      </c>
      <c r="B69" s="168" t="str">
        <f>'[9]СП-1(н.о.)'!B71</f>
        <v>890101</v>
      </c>
      <c r="C69" s="259">
        <f>'[9]СП-1(н.о.)'!C71</f>
        <v>2963</v>
      </c>
      <c r="D69" s="259">
        <f>'[9]СП-1(н.о.)'!D71</f>
        <v>337470</v>
      </c>
      <c r="E69" s="259">
        <f>'[9]СП-1(н.о.)'!E71</f>
        <v>101</v>
      </c>
      <c r="F69" s="259">
        <f>'[9]СП-1(н.о.)'!F71</f>
        <v>1410</v>
      </c>
      <c r="G69" s="259">
        <f>'[9]СП-1(н.о.)'!G71</f>
        <v>214707</v>
      </c>
      <c r="H69" s="259">
        <f>'[9]СП-1(н.о.)'!H71</f>
        <v>16</v>
      </c>
      <c r="I69" s="266">
        <f>'[9]СП-1(н.о.)'!I71</f>
        <v>5444</v>
      </c>
      <c r="J69" s="90"/>
      <c r="K69" s="90"/>
      <c r="L69" s="90"/>
      <c r="M69" s="90"/>
      <c r="N69" s="90"/>
      <c r="O69" s="90"/>
      <c r="P69" s="90"/>
      <c r="Q69" s="90"/>
      <c r="R69" s="90"/>
      <c r="S69" s="90"/>
      <c r="T69" s="90"/>
      <c r="U69" s="90"/>
      <c r="V69" s="90"/>
      <c r="W69" s="90"/>
      <c r="X69" s="90"/>
      <c r="Y69" s="90"/>
      <c r="Z69" s="90"/>
    </row>
    <row r="70" spans="1:26" s="95" customFormat="1" x14ac:dyDescent="0.2">
      <c r="A70" s="94" t="s">
        <v>134</v>
      </c>
      <c r="B70" s="168" t="str">
        <f>'[9]СП-1(н.о.)'!B72</f>
        <v>890102</v>
      </c>
      <c r="C70" s="259">
        <f>'[9]СП-1(н.о.)'!C72</f>
        <v>519</v>
      </c>
      <c r="D70" s="259">
        <f>'[9]СП-1(н.о.)'!D72</f>
        <v>92856</v>
      </c>
      <c r="E70" s="259">
        <f>'[9]СП-1(н.о.)'!E72</f>
        <v>52032</v>
      </c>
      <c r="F70" s="259">
        <f>'[9]СП-1(н.о.)'!F72</f>
        <v>744</v>
      </c>
      <c r="G70" s="259">
        <f>'[9]СП-1(н.о.)'!G72</f>
        <v>41053</v>
      </c>
      <c r="H70" s="259">
        <f>'[9]СП-1(н.о.)'!H72</f>
        <v>16</v>
      </c>
      <c r="I70" s="266">
        <f>'[9]СП-1(н.о.)'!I72</f>
        <v>1002</v>
      </c>
      <c r="J70" s="90"/>
      <c r="K70" s="90"/>
      <c r="L70" s="90"/>
      <c r="M70" s="90"/>
      <c r="N70" s="90"/>
      <c r="O70" s="90"/>
      <c r="P70" s="90"/>
      <c r="Q70" s="90"/>
      <c r="R70" s="90"/>
      <c r="S70" s="90"/>
      <c r="T70" s="90"/>
      <c r="U70" s="90"/>
      <c r="V70" s="90"/>
      <c r="W70" s="90"/>
      <c r="X70" s="90"/>
      <c r="Y70" s="90"/>
      <c r="Z70" s="90"/>
    </row>
    <row r="71" spans="1:26" s="95" customFormat="1" x14ac:dyDescent="0.2">
      <c r="A71" s="94" t="s">
        <v>135</v>
      </c>
      <c r="B71" s="168" t="str">
        <f>'[9]СП-1(н.о.)'!B73</f>
        <v>890103</v>
      </c>
      <c r="C71" s="259">
        <f>'[9]СП-1(н.о.)'!C73</f>
        <v>39</v>
      </c>
      <c r="D71" s="259">
        <f>'[9]СП-1(н.о.)'!D73</f>
        <v>392</v>
      </c>
      <c r="E71" s="259">
        <f>'[9]СП-1(н.о.)'!E73</f>
        <v>1007</v>
      </c>
      <c r="F71" s="259">
        <f>'[9]СП-1(н.о.)'!F73</f>
        <v>0</v>
      </c>
      <c r="G71" s="259">
        <f>'[9]СП-1(н.о.)'!G73</f>
        <v>0</v>
      </c>
      <c r="H71" s="259">
        <f>'[9]СП-1(н.о.)'!H73</f>
        <v>0</v>
      </c>
      <c r="I71" s="266">
        <f>'[9]СП-1(н.о.)'!I73</f>
        <v>0</v>
      </c>
      <c r="J71" s="90"/>
      <c r="K71" s="90"/>
      <c r="L71" s="90"/>
      <c r="M71" s="90"/>
      <c r="N71" s="90"/>
      <c r="O71" s="90"/>
      <c r="P71" s="90"/>
      <c r="Q71" s="90"/>
      <c r="R71" s="90"/>
      <c r="S71" s="90"/>
      <c r="T71" s="90"/>
      <c r="U71" s="90"/>
      <c r="V71" s="90"/>
      <c r="W71" s="90"/>
      <c r="X71" s="90"/>
      <c r="Y71" s="90"/>
      <c r="Z71" s="90"/>
    </row>
    <row r="72" spans="1:26" s="95" customFormat="1" ht="25.5" x14ac:dyDescent="0.2">
      <c r="A72" s="94" t="s">
        <v>136</v>
      </c>
      <c r="B72" s="168" t="str">
        <f>'[9]СП-1(н.о.)'!B74</f>
        <v>890104</v>
      </c>
      <c r="C72" s="259">
        <f>'[9]СП-1(н.о.)'!C74</f>
        <v>50857</v>
      </c>
      <c r="D72" s="259">
        <f>'[9]СП-1(н.о.)'!D74</f>
        <v>77309</v>
      </c>
      <c r="E72" s="259">
        <f>'[9]СП-1(н.о.)'!E74</f>
        <v>38920</v>
      </c>
      <c r="F72" s="259">
        <f>'[9]СП-1(н.о.)'!F74</f>
        <v>936</v>
      </c>
      <c r="G72" s="259">
        <f>'[9]СП-1(н.о.)'!G74</f>
        <v>13291</v>
      </c>
      <c r="H72" s="259">
        <f>'[9]СП-1(н.о.)'!H74</f>
        <v>211</v>
      </c>
      <c r="I72" s="266">
        <f>'[9]СП-1(н.о.)'!I74</f>
        <v>7520</v>
      </c>
      <c r="J72" s="90"/>
      <c r="K72" s="90"/>
      <c r="L72" s="90"/>
      <c r="M72" s="90"/>
      <c r="N72" s="90"/>
      <c r="O72" s="90"/>
      <c r="P72" s="90"/>
      <c r="Q72" s="90"/>
      <c r="R72" s="90"/>
      <c r="S72" s="90"/>
      <c r="T72" s="90"/>
      <c r="U72" s="90"/>
      <c r="V72" s="90"/>
      <c r="W72" s="90"/>
      <c r="X72" s="90"/>
      <c r="Y72" s="90"/>
      <c r="Z72" s="90"/>
    </row>
    <row r="73" spans="1:26" s="95" customFormat="1" x14ac:dyDescent="0.2">
      <c r="A73" s="94" t="s">
        <v>137</v>
      </c>
      <c r="B73" s="168" t="str">
        <f>'[9]СП-1(н.о.)'!B75</f>
        <v>890105</v>
      </c>
      <c r="C73" s="259">
        <f>'[9]СП-1(н.о.)'!C75</f>
        <v>53822</v>
      </c>
      <c r="D73" s="259">
        <f>'[9]СП-1(н.о.)'!D75</f>
        <v>162734</v>
      </c>
      <c r="E73" s="259">
        <f>'[9]СП-1(н.о.)'!E75</f>
        <v>83386</v>
      </c>
      <c r="F73" s="259">
        <f>'[9]СП-1(н.о.)'!F75</f>
        <v>1390</v>
      </c>
      <c r="G73" s="259">
        <f>'[9]СП-1(н.о.)'!G75</f>
        <v>31096</v>
      </c>
      <c r="H73" s="259">
        <f>'[9]СП-1(н.о.)'!H75</f>
        <v>272</v>
      </c>
      <c r="I73" s="266">
        <f>'[9]СП-1(н.о.)'!I75</f>
        <v>12779</v>
      </c>
      <c r="J73" s="90"/>
      <c r="K73" s="90"/>
      <c r="L73" s="90"/>
      <c r="M73" s="90"/>
      <c r="N73" s="90"/>
      <c r="O73" s="90"/>
      <c r="P73" s="90"/>
      <c r="Q73" s="90"/>
      <c r="R73" s="90"/>
      <c r="S73" s="90"/>
      <c r="T73" s="90"/>
      <c r="U73" s="90"/>
      <c r="V73" s="90"/>
      <c r="W73" s="90"/>
      <c r="X73" s="90"/>
      <c r="Y73" s="90"/>
      <c r="Z73" s="90"/>
    </row>
    <row r="74" spans="1:26" x14ac:dyDescent="0.2">
      <c r="A74" s="94" t="s">
        <v>150</v>
      </c>
      <c r="B74" s="168" t="str">
        <f>'[9]СП-1(н.о.)'!B76</f>
        <v>890199</v>
      </c>
      <c r="C74" s="259">
        <f>'[9]СП-1(н.о.)'!C76</f>
        <v>4820</v>
      </c>
      <c r="D74" s="259">
        <f>'[9]СП-1(н.о.)'!D76</f>
        <v>7073</v>
      </c>
      <c r="E74" s="259">
        <f>'[9]СП-1(н.о.)'!E76</f>
        <v>14929</v>
      </c>
      <c r="F74" s="259">
        <f>'[9]СП-1(н.о.)'!F76</f>
        <v>212</v>
      </c>
      <c r="G74" s="259">
        <f>'[9]СП-1(н.о.)'!G76</f>
        <v>15798</v>
      </c>
      <c r="H74" s="259">
        <f>'[9]СП-1(н.о.)'!H76</f>
        <v>39</v>
      </c>
      <c r="I74" s="266">
        <f>'[9]СП-1(н.о.)'!I76</f>
        <v>636</v>
      </c>
    </row>
    <row r="75" spans="1:26" x14ac:dyDescent="0.2">
      <c r="A75" s="94" t="s">
        <v>147</v>
      </c>
      <c r="B75" s="168" t="str">
        <f>'[9]СП-1(н.о.)'!B77</f>
        <v>8902</v>
      </c>
      <c r="C75" s="259">
        <f>'[9]СП-1(н.о.)'!C77</f>
        <v>36361</v>
      </c>
      <c r="D75" s="259">
        <f>'[9]СП-1(н.о.)'!D77</f>
        <v>1489092</v>
      </c>
      <c r="E75" s="259">
        <f>'[9]СП-1(н.о.)'!E77</f>
        <v>555693</v>
      </c>
      <c r="F75" s="259">
        <f>'[9]СП-1(н.о.)'!F77</f>
        <v>4284</v>
      </c>
      <c r="G75" s="259">
        <f>'[9]СП-1(н.о.)'!G77</f>
        <v>393906</v>
      </c>
      <c r="H75" s="259">
        <f>'[9]СП-1(н.о.)'!H77</f>
        <v>744</v>
      </c>
      <c r="I75" s="266">
        <f>'[9]СП-1(н.о.)'!I77</f>
        <v>244708</v>
      </c>
    </row>
    <row r="76" spans="1:26" x14ac:dyDescent="0.2">
      <c r="A76" s="94" t="s">
        <v>133</v>
      </c>
      <c r="B76" s="168" t="str">
        <f>'[9]СП-1(н.о.)'!B78</f>
        <v>890201</v>
      </c>
      <c r="C76" s="259">
        <f>'[9]СП-1(н.о.)'!C78</f>
        <v>211</v>
      </c>
      <c r="D76" s="259">
        <f>'[9]СП-1(н.о.)'!D78</f>
        <v>55087</v>
      </c>
      <c r="E76" s="259">
        <f>'[9]СП-1(н.о.)'!E78</f>
        <v>0</v>
      </c>
      <c r="F76" s="259">
        <f>'[9]СП-1(н.о.)'!F78</f>
        <v>118</v>
      </c>
      <c r="G76" s="259">
        <f>'[9]СП-1(н.о.)'!G78</f>
        <v>57751</v>
      </c>
      <c r="H76" s="259">
        <f>'[9]СП-1(н.о.)'!H78</f>
        <v>5</v>
      </c>
      <c r="I76" s="266">
        <f>'[9]СП-1(н.о.)'!I78</f>
        <v>2942</v>
      </c>
    </row>
    <row r="77" spans="1:26" x14ac:dyDescent="0.2">
      <c r="A77" s="94" t="s">
        <v>134</v>
      </c>
      <c r="B77" s="168" t="str">
        <f>'[9]СП-1(н.о.)'!B79</f>
        <v>890202</v>
      </c>
      <c r="C77" s="259">
        <f>'[9]СП-1(н.о.)'!C79</f>
        <v>165</v>
      </c>
      <c r="D77" s="259">
        <f>'[9]СП-1(н.о.)'!D79</f>
        <v>61441</v>
      </c>
      <c r="E77" s="259">
        <f>'[9]СП-1(н.о.)'!E79</f>
        <v>31441</v>
      </c>
      <c r="F77" s="259">
        <f>'[9]СП-1(н.о.)'!F79</f>
        <v>712</v>
      </c>
      <c r="G77" s="259">
        <f>'[9]СП-1(н.о.)'!G79</f>
        <v>42123</v>
      </c>
      <c r="H77" s="259">
        <f>'[9]СП-1(н.о.)'!H79</f>
        <v>25</v>
      </c>
      <c r="I77" s="266">
        <f>'[9]СП-1(н.о.)'!I79</f>
        <v>1648</v>
      </c>
    </row>
    <row r="78" spans="1:26" x14ac:dyDescent="0.2">
      <c r="A78" s="92" t="s">
        <v>135</v>
      </c>
      <c r="B78" s="166" t="str">
        <f>'[9]СП-1(н.о.)'!B80</f>
        <v>890203</v>
      </c>
      <c r="C78" s="259">
        <f>'[9]СП-1(н.о.)'!C80</f>
        <v>389</v>
      </c>
      <c r="D78" s="259">
        <f>'[9]СП-1(н.о.)'!D80</f>
        <v>103185</v>
      </c>
      <c r="E78" s="259">
        <f>'[9]СП-1(н.о.)'!E80</f>
        <v>68098</v>
      </c>
      <c r="F78" s="259">
        <f>'[9]СП-1(н.о.)'!F80</f>
        <v>7</v>
      </c>
      <c r="G78" s="259">
        <f>'[9]СП-1(н.о.)'!G80</f>
        <v>6362</v>
      </c>
      <c r="H78" s="259">
        <f>'[9]СП-1(н.о.)'!H80</f>
        <v>3</v>
      </c>
      <c r="I78" s="266">
        <f>'[9]СП-1(н.о.)'!I80</f>
        <v>950</v>
      </c>
    </row>
    <row r="79" spans="1:26" ht="25.5" x14ac:dyDescent="0.2">
      <c r="A79" s="92" t="s">
        <v>151</v>
      </c>
      <c r="B79" s="166" t="str">
        <f>'[9]СП-1(н.о.)'!B81</f>
        <v>890204</v>
      </c>
      <c r="C79" s="259">
        <f>'[9]СП-1(н.о.)'!C81</f>
        <v>33706</v>
      </c>
      <c r="D79" s="259">
        <f>'[9]СП-1(н.о.)'!D81</f>
        <v>777465</v>
      </c>
      <c r="E79" s="259">
        <f>'[9]СП-1(н.о.)'!E81</f>
        <v>312969</v>
      </c>
      <c r="F79" s="259">
        <f>'[9]СП-1(н.о.)'!F81</f>
        <v>3295</v>
      </c>
      <c r="G79" s="259">
        <f>'[9]СП-1(н.о.)'!G81</f>
        <v>201980</v>
      </c>
      <c r="H79" s="259">
        <f>'[9]СП-1(н.о.)'!H81</f>
        <v>591</v>
      </c>
      <c r="I79" s="266">
        <f>'[9]СП-1(н.о.)'!I81</f>
        <v>78355</v>
      </c>
    </row>
    <row r="80" spans="1:26" x14ac:dyDescent="0.2">
      <c r="A80" s="92" t="s">
        <v>141</v>
      </c>
      <c r="B80" s="166" t="str">
        <f>'[9]СП-1(н.о.)'!B82</f>
        <v>890205</v>
      </c>
      <c r="C80" s="259">
        <f>'[9]СП-1(н.о.)'!C82</f>
        <v>398</v>
      </c>
      <c r="D80" s="259">
        <f>'[9]СП-1(н.о.)'!D82</f>
        <v>222303</v>
      </c>
      <c r="E80" s="259">
        <f>'[9]СП-1(н.о.)'!E82</f>
        <v>36171</v>
      </c>
      <c r="F80" s="259">
        <f>'[9]СП-1(н.о.)'!F82</f>
        <v>44</v>
      </c>
      <c r="G80" s="259">
        <f>'[9]СП-1(н.о.)'!G82</f>
        <v>79313</v>
      </c>
      <c r="H80" s="259">
        <f>'[9]СП-1(н.о.)'!H82</f>
        <v>70</v>
      </c>
      <c r="I80" s="266">
        <f>'[9]СП-1(н.о.)'!I82</f>
        <v>154098</v>
      </c>
    </row>
    <row r="81" spans="1:9" ht="25.5" x14ac:dyDescent="0.2">
      <c r="A81" s="92" t="s">
        <v>142</v>
      </c>
      <c r="B81" s="166" t="str">
        <f>'[9]СП-1(н.о.)'!B83</f>
        <v>890206</v>
      </c>
      <c r="C81" s="259">
        <f>'[9]СП-1(н.о.)'!C83</f>
        <v>0</v>
      </c>
      <c r="D81" s="259">
        <f>'[9]СП-1(н.о.)'!D83</f>
        <v>0</v>
      </c>
      <c r="E81" s="259">
        <f>'[9]СП-1(н.о.)'!E83</f>
        <v>0</v>
      </c>
      <c r="F81" s="259">
        <f>'[9]СП-1(н.о.)'!F83</f>
        <v>0</v>
      </c>
      <c r="G81" s="259">
        <f>'[9]СП-1(н.о.)'!G83</f>
        <v>0</v>
      </c>
      <c r="H81" s="259">
        <f>'[9]СП-1(н.о.)'!H83</f>
        <v>0</v>
      </c>
      <c r="I81" s="266">
        <f>'[9]СП-1(н.о.)'!I83</f>
        <v>0</v>
      </c>
    </row>
    <row r="82" spans="1:9" x14ac:dyDescent="0.2">
      <c r="A82" s="92" t="s">
        <v>143</v>
      </c>
      <c r="B82" s="166" t="str">
        <f>'[9]СП-1(н.о.)'!B84</f>
        <v>890299</v>
      </c>
      <c r="C82" s="259">
        <f>'[9]СП-1(н.о.)'!C84</f>
        <v>1492</v>
      </c>
      <c r="D82" s="259">
        <f>'[9]СП-1(н.о.)'!D84</f>
        <v>269611</v>
      </c>
      <c r="E82" s="259">
        <f>'[9]СП-1(н.о.)'!E84</f>
        <v>107014</v>
      </c>
      <c r="F82" s="259">
        <f>'[9]СП-1(н.о.)'!F84</f>
        <v>108</v>
      </c>
      <c r="G82" s="259">
        <f>'[9]СП-1(н.о.)'!G84</f>
        <v>6377</v>
      </c>
      <c r="H82" s="259">
        <f>'[9]СП-1(н.о.)'!H84</f>
        <v>50</v>
      </c>
      <c r="I82" s="266">
        <f>'[9]СП-1(н.о.)'!I84</f>
        <v>6715</v>
      </c>
    </row>
    <row r="83" spans="1:9" ht="25.5" x14ac:dyDescent="0.2">
      <c r="A83" s="91" t="s">
        <v>152</v>
      </c>
      <c r="B83" s="165" t="str">
        <f>'[9]СП-1(н.о.)'!B85</f>
        <v>10</v>
      </c>
      <c r="C83" s="259">
        <f>'[9]СП-1(н.о.)'!C85</f>
        <v>872269</v>
      </c>
      <c r="D83" s="259">
        <f>'[9]СП-1(н.о.)'!D85</f>
        <v>4836286</v>
      </c>
      <c r="E83" s="259">
        <f>'[9]СП-1(н.о.)'!E85</f>
        <v>2364656</v>
      </c>
      <c r="F83" s="259">
        <f>'[9]СП-1(н.о.)'!F85</f>
        <v>29852</v>
      </c>
      <c r="G83" s="259">
        <f>'[9]СП-1(н.о.)'!G85</f>
        <v>2102153</v>
      </c>
      <c r="H83" s="259">
        <f>'[9]СП-1(н.о.)'!H85</f>
        <v>9451</v>
      </c>
      <c r="I83" s="266">
        <f>'[9]СП-1(н.о.)'!I85</f>
        <v>1909122</v>
      </c>
    </row>
    <row r="84" spans="1:9" ht="38.25" x14ac:dyDescent="0.2">
      <c r="A84" s="93" t="s">
        <v>153</v>
      </c>
      <c r="B84" s="167" t="str">
        <f>'[9]СП-1(н.о.)'!B86</f>
        <v>1001</v>
      </c>
      <c r="C84" s="259">
        <f>'[9]СП-1(н.о.)'!C86</f>
        <v>651307</v>
      </c>
      <c r="D84" s="259">
        <f>'[9]СП-1(н.о.)'!D86</f>
        <v>3715593</v>
      </c>
      <c r="E84" s="259">
        <f>'[9]СП-1(н.о.)'!E86</f>
        <v>1930812</v>
      </c>
      <c r="F84" s="259">
        <f>'[9]СП-1(н.о.)'!F86</f>
        <v>28505</v>
      </c>
      <c r="G84" s="259">
        <f>'[9]СП-1(н.о.)'!G86</f>
        <v>1760528</v>
      </c>
      <c r="H84" s="259">
        <f>'[9]СП-1(н.о.)'!H86</f>
        <v>8261</v>
      </c>
      <c r="I84" s="266">
        <f>'[9]СП-1(н.о.)'!I86</f>
        <v>1325470</v>
      </c>
    </row>
    <row r="85" spans="1:9" x14ac:dyDescent="0.2">
      <c r="A85" s="92" t="s">
        <v>154</v>
      </c>
      <c r="B85" s="166" t="str">
        <f>'[9]СП-1(н.о.)'!B87</f>
        <v>100101</v>
      </c>
      <c r="C85" s="259">
        <f>'[9]СП-1(н.о.)'!C87</f>
        <v>540627</v>
      </c>
      <c r="D85" s="259">
        <f>'[9]СП-1(н.о.)'!D87</f>
        <v>2952921</v>
      </c>
      <c r="E85" s="259">
        <f>'[9]СП-1(н.о.)'!E87</f>
        <v>1545439</v>
      </c>
      <c r="F85" s="259">
        <f>'[9]СП-1(н.о.)'!F87</f>
        <v>24618</v>
      </c>
      <c r="G85" s="259">
        <f>'[9]СП-1(н.о.)'!G87</f>
        <v>1523816</v>
      </c>
      <c r="H85" s="259">
        <f>'[9]СП-1(н.о.)'!H87</f>
        <v>7115</v>
      </c>
      <c r="I85" s="266">
        <f>'[9]СП-1(н.о.)'!I87</f>
        <v>1130948</v>
      </c>
    </row>
    <row r="86" spans="1:9" x14ac:dyDescent="0.2">
      <c r="A86" s="92" t="s">
        <v>155</v>
      </c>
      <c r="B86" s="166" t="str">
        <f>'[9]СП-1(н.о.)'!B88</f>
        <v>100102</v>
      </c>
      <c r="C86" s="259">
        <f>'[9]СП-1(н.о.)'!C88</f>
        <v>56169</v>
      </c>
      <c r="D86" s="259">
        <f>'[9]СП-1(н.о.)'!D88</f>
        <v>620750</v>
      </c>
      <c r="E86" s="259">
        <f>'[9]СП-1(н.о.)'!E88</f>
        <v>316248</v>
      </c>
      <c r="F86" s="259">
        <f>'[9]СП-1(н.о.)'!F88</f>
        <v>3177</v>
      </c>
      <c r="G86" s="259">
        <f>'[9]СП-1(н.о.)'!G88</f>
        <v>179199</v>
      </c>
      <c r="H86" s="259">
        <f>'[9]СП-1(н.о.)'!H88</f>
        <v>885</v>
      </c>
      <c r="I86" s="266">
        <f>'[9]СП-1(н.о.)'!I88</f>
        <v>135239</v>
      </c>
    </row>
    <row r="87" spans="1:9" x14ac:dyDescent="0.2">
      <c r="A87" s="92" t="s">
        <v>156</v>
      </c>
      <c r="B87" s="166" t="str">
        <f>'[9]СП-1(н.о.)'!B89</f>
        <v>100103</v>
      </c>
      <c r="C87" s="259">
        <f>'[9]СП-1(н.о.)'!C89</f>
        <v>3501</v>
      </c>
      <c r="D87" s="259">
        <f>'[9]СП-1(н.о.)'!D89</f>
        <v>74710</v>
      </c>
      <c r="E87" s="259">
        <f>'[9]СП-1(н.о.)'!E89</f>
        <v>39645</v>
      </c>
      <c r="F87" s="259">
        <f>'[9]СП-1(н.о.)'!F89</f>
        <v>246</v>
      </c>
      <c r="G87" s="259">
        <f>'[9]СП-1(н.о.)'!G89</f>
        <v>22281</v>
      </c>
      <c r="H87" s="259">
        <f>'[9]СП-1(н.о.)'!H89</f>
        <v>110</v>
      </c>
      <c r="I87" s="266">
        <f>'[9]СП-1(н.о.)'!I89</f>
        <v>37076</v>
      </c>
    </row>
    <row r="88" spans="1:9" x14ac:dyDescent="0.2">
      <c r="A88" s="92" t="s">
        <v>157</v>
      </c>
      <c r="B88" s="166" t="str">
        <f>'[9]СП-1(н.о.)'!B90</f>
        <v>100104</v>
      </c>
      <c r="C88" s="259">
        <f>'[9]СП-1(н.о.)'!C90</f>
        <v>4500</v>
      </c>
      <c r="D88" s="259">
        <f>'[9]СП-1(н.о.)'!D90</f>
        <v>3359</v>
      </c>
      <c r="E88" s="259">
        <f>'[9]СП-1(н.о.)'!E90</f>
        <v>1623</v>
      </c>
      <c r="F88" s="259">
        <f>'[9]СП-1(н.о.)'!F90</f>
        <v>53</v>
      </c>
      <c r="G88" s="259">
        <f>'[9]СП-1(н.о.)'!G90</f>
        <v>4002</v>
      </c>
      <c r="H88" s="259">
        <f>'[9]СП-1(н.о.)'!H90</f>
        <v>9</v>
      </c>
      <c r="I88" s="266">
        <f>'[9]СП-1(н.о.)'!I90</f>
        <v>280</v>
      </c>
    </row>
    <row r="89" spans="1:9" x14ac:dyDescent="0.2">
      <c r="A89" s="92" t="s">
        <v>158</v>
      </c>
      <c r="B89" s="166" t="str">
        <f>'[9]СП-1(н.о.)'!B91</f>
        <v>100105</v>
      </c>
      <c r="C89" s="259">
        <f>'[9]СП-1(н.о.)'!C91</f>
        <v>798</v>
      </c>
      <c r="D89" s="259">
        <f>'[9]СП-1(н.о.)'!D91</f>
        <v>2356</v>
      </c>
      <c r="E89" s="259">
        <f>'[9]СП-1(н.о.)'!E91</f>
        <v>1226</v>
      </c>
      <c r="F89" s="259">
        <f>'[9]СП-1(н.о.)'!F91</f>
        <v>51</v>
      </c>
      <c r="G89" s="259">
        <f>'[9]СП-1(н.о.)'!G91</f>
        <v>6370</v>
      </c>
      <c r="H89" s="259">
        <f>'[9]СП-1(н.о.)'!H91</f>
        <v>8</v>
      </c>
      <c r="I89" s="266">
        <f>'[9]СП-1(н.о.)'!I91</f>
        <v>369</v>
      </c>
    </row>
    <row r="90" spans="1:9" x14ac:dyDescent="0.2">
      <c r="A90" s="92" t="s">
        <v>159</v>
      </c>
      <c r="B90" s="166" t="str">
        <f>'[9]СП-1(н.о.)'!B92</f>
        <v>100106</v>
      </c>
      <c r="C90" s="259">
        <f>'[9]СП-1(н.о.)'!C92</f>
        <v>30569</v>
      </c>
      <c r="D90" s="259">
        <f>'[9]СП-1(н.о.)'!D92</f>
        <v>47835</v>
      </c>
      <c r="E90" s="259">
        <f>'[9]СП-1(н.о.)'!E92</f>
        <v>20273</v>
      </c>
      <c r="F90" s="259">
        <f>'[9]СП-1(н.о.)'!F92</f>
        <v>226</v>
      </c>
      <c r="G90" s="259">
        <f>'[9]СП-1(н.о.)'!G92</f>
        <v>17192</v>
      </c>
      <c r="H90" s="259">
        <f>'[9]СП-1(н.о.)'!H92</f>
        <v>98</v>
      </c>
      <c r="I90" s="266">
        <f>'[9]СП-1(н.о.)'!I92</f>
        <v>14967</v>
      </c>
    </row>
    <row r="91" spans="1:9" x14ac:dyDescent="0.2">
      <c r="A91" s="92" t="s">
        <v>160</v>
      </c>
      <c r="B91" s="166" t="str">
        <f>'[9]СП-1(н.о.)'!B93</f>
        <v>100107</v>
      </c>
      <c r="C91" s="259">
        <f>'[9]СП-1(н.о.)'!C93</f>
        <v>11929</v>
      </c>
      <c r="D91" s="259">
        <f>'[9]СП-1(н.о.)'!D93</f>
        <v>3936</v>
      </c>
      <c r="E91" s="259">
        <f>'[9]СП-1(н.о.)'!E93</f>
        <v>1948</v>
      </c>
      <c r="F91" s="259">
        <f>'[9]СП-1(н.о.)'!F93</f>
        <v>14</v>
      </c>
      <c r="G91" s="259">
        <f>'[9]СП-1(н.о.)'!G93</f>
        <v>1022</v>
      </c>
      <c r="H91" s="259">
        <f>'[9]СП-1(н.о.)'!H93</f>
        <v>6</v>
      </c>
      <c r="I91" s="266">
        <f>'[9]СП-1(н.о.)'!I93</f>
        <v>266</v>
      </c>
    </row>
    <row r="92" spans="1:9" x14ac:dyDescent="0.2">
      <c r="A92" s="92" t="s">
        <v>161</v>
      </c>
      <c r="B92" s="166" t="str">
        <f>'[9]СП-1(н.о.)'!B94</f>
        <v>100108</v>
      </c>
      <c r="C92" s="259">
        <f>'[9]СП-1(н.о.)'!C94</f>
        <v>2015</v>
      </c>
      <c r="D92" s="259">
        <f>'[9]СП-1(н.о.)'!D94</f>
        <v>7839</v>
      </c>
      <c r="E92" s="259">
        <f>'[9]СП-1(н.о.)'!E94</f>
        <v>3893</v>
      </c>
      <c r="F92" s="259">
        <f>'[9]СП-1(н.о.)'!F94</f>
        <v>118</v>
      </c>
      <c r="G92" s="259">
        <f>'[9]СП-1(н.о.)'!G94</f>
        <v>5983</v>
      </c>
      <c r="H92" s="259">
        <f>'[9]СП-1(н.о.)'!H94</f>
        <v>27</v>
      </c>
      <c r="I92" s="266">
        <f>'[9]СП-1(н.о.)'!I94</f>
        <v>4250</v>
      </c>
    </row>
    <row r="93" spans="1:9" ht="25.5" x14ac:dyDescent="0.2">
      <c r="A93" s="92" t="s">
        <v>162</v>
      </c>
      <c r="B93" s="166" t="str">
        <f>'[9]СП-1(н.о.)'!B95</f>
        <v>100109</v>
      </c>
      <c r="C93" s="259">
        <f>'[9]СП-1(н.о.)'!C95</f>
        <v>0</v>
      </c>
      <c r="D93" s="259">
        <f>'[9]СП-1(н.о.)'!D95</f>
        <v>0</v>
      </c>
      <c r="E93" s="259">
        <f>'[9]СП-1(н.о.)'!E95</f>
        <v>0</v>
      </c>
      <c r="F93" s="259">
        <f>'[9]СП-1(н.о.)'!F95</f>
        <v>0</v>
      </c>
      <c r="G93" s="259">
        <f>'[9]СП-1(н.о.)'!G95</f>
        <v>0</v>
      </c>
      <c r="H93" s="259">
        <f>'[9]СП-1(н.о.)'!H95</f>
        <v>0</v>
      </c>
      <c r="I93" s="266">
        <f>'[9]СП-1(н.о.)'!I95</f>
        <v>0</v>
      </c>
    </row>
    <row r="94" spans="1:9" ht="25.5" x14ac:dyDescent="0.2">
      <c r="A94" s="92" t="s">
        <v>163</v>
      </c>
      <c r="B94" s="166" t="str">
        <f>'[9]СП-1(н.о.)'!B96</f>
        <v>100110</v>
      </c>
      <c r="C94" s="259">
        <f>'[9]СП-1(н.о.)'!C96</f>
        <v>0</v>
      </c>
      <c r="D94" s="259">
        <f>'[9]СП-1(н.о.)'!D96</f>
        <v>0</v>
      </c>
      <c r="E94" s="259">
        <f>'[9]СП-1(н.о.)'!E96</f>
        <v>0</v>
      </c>
      <c r="F94" s="259">
        <f>'[9]СП-1(н.о.)'!F96</f>
        <v>0</v>
      </c>
      <c r="G94" s="259">
        <f>'[9]СП-1(н.о.)'!G96</f>
        <v>0</v>
      </c>
      <c r="H94" s="259">
        <f>'[9]СП-1(н.о.)'!H96</f>
        <v>0</v>
      </c>
      <c r="I94" s="266">
        <f>'[9]СП-1(н.о.)'!I96</f>
        <v>0</v>
      </c>
    </row>
    <row r="95" spans="1:9" x14ac:dyDescent="0.2">
      <c r="A95" s="92" t="s">
        <v>164</v>
      </c>
      <c r="B95" s="166" t="str">
        <f>'[9]СП-1(н.о.)'!B97</f>
        <v>100111</v>
      </c>
      <c r="C95" s="259">
        <f>'[9]СП-1(н.о.)'!C97</f>
        <v>998</v>
      </c>
      <c r="D95" s="259">
        <f>'[9]СП-1(н.о.)'!D97</f>
        <v>431</v>
      </c>
      <c r="E95" s="259">
        <f>'[9]СП-1(н.о.)'!E97</f>
        <v>140</v>
      </c>
      <c r="F95" s="259">
        <f>'[9]СП-1(н.о.)'!F97</f>
        <v>2</v>
      </c>
      <c r="G95" s="259">
        <f>'[9]СП-1(н.о.)'!G97</f>
        <v>663</v>
      </c>
      <c r="H95" s="259">
        <f>'[9]СП-1(н.о.)'!H97</f>
        <v>3</v>
      </c>
      <c r="I95" s="266">
        <f>'[9]СП-1(н.о.)'!I97</f>
        <v>2075</v>
      </c>
    </row>
    <row r="96" spans="1:9" ht="25.5" x14ac:dyDescent="0.2">
      <c r="A96" s="92" t="s">
        <v>165</v>
      </c>
      <c r="B96" s="166" t="str">
        <f>'[9]СП-1(н.о.)'!B98</f>
        <v>100112</v>
      </c>
      <c r="C96" s="259">
        <f>'[9]СП-1(н.о.)'!C98</f>
        <v>0</v>
      </c>
      <c r="D96" s="259">
        <f>'[9]СП-1(н.о.)'!D98</f>
        <v>0</v>
      </c>
      <c r="E96" s="259">
        <f>'[9]СП-1(н.о.)'!E98</f>
        <v>0</v>
      </c>
      <c r="F96" s="259">
        <f>'[9]СП-1(н.о.)'!F98</f>
        <v>0</v>
      </c>
      <c r="G96" s="259">
        <f>'[9]СП-1(н.о.)'!G98</f>
        <v>0</v>
      </c>
      <c r="H96" s="259">
        <f>'[9]СП-1(н.о.)'!H98</f>
        <v>0</v>
      </c>
      <c r="I96" s="266">
        <f>'[9]СП-1(н.о.)'!I98</f>
        <v>0</v>
      </c>
    </row>
    <row r="97" spans="1:9" ht="25.5" x14ac:dyDescent="0.2">
      <c r="A97" s="92" t="s">
        <v>166</v>
      </c>
      <c r="B97" s="166" t="str">
        <f>'[9]СП-1(н.о.)'!B99</f>
        <v>100113</v>
      </c>
      <c r="C97" s="259">
        <f>'[9]СП-1(н.о.)'!C99</f>
        <v>201</v>
      </c>
      <c r="D97" s="259">
        <f>'[9]СП-1(н.о.)'!D99</f>
        <v>1456</v>
      </c>
      <c r="E97" s="259">
        <f>'[9]СП-1(н.о.)'!E99</f>
        <v>377</v>
      </c>
      <c r="F97" s="259">
        <f>'[9]СП-1(н.о.)'!F99</f>
        <v>0</v>
      </c>
      <c r="G97" s="259">
        <f>'[9]СП-1(н.о.)'!G99</f>
        <v>0</v>
      </c>
      <c r="H97" s="259">
        <f>'[9]СП-1(н.о.)'!H99</f>
        <v>0</v>
      </c>
      <c r="I97" s="266">
        <f>'[9]СП-1(н.о.)'!I99</f>
        <v>0</v>
      </c>
    </row>
    <row r="98" spans="1:9" x14ac:dyDescent="0.2">
      <c r="A98" s="93" t="s">
        <v>167</v>
      </c>
      <c r="B98" s="167" t="str">
        <f>'[9]СП-1(н.о.)'!B100</f>
        <v>1002</v>
      </c>
      <c r="C98" s="259">
        <f>'[9]СП-1(н.о.)'!C100</f>
        <v>193901</v>
      </c>
      <c r="D98" s="259">
        <f>'[9]СП-1(н.о.)'!D100</f>
        <v>946734</v>
      </c>
      <c r="E98" s="259">
        <f>'[9]СП-1(н.о.)'!E100</f>
        <v>386971</v>
      </c>
      <c r="F98" s="259">
        <f>'[9]СП-1(н.о.)'!F100</f>
        <v>1189</v>
      </c>
      <c r="G98" s="259">
        <f>'[9]СП-1(н.о.)'!G100</f>
        <v>307941</v>
      </c>
      <c r="H98" s="259">
        <f>'[9]СП-1(н.о.)'!H100</f>
        <v>1037</v>
      </c>
      <c r="I98" s="266">
        <f>'[9]СП-1(н.о.)'!I100</f>
        <v>534010</v>
      </c>
    </row>
    <row r="99" spans="1:9" x14ac:dyDescent="0.2">
      <c r="A99" s="92" t="s">
        <v>154</v>
      </c>
      <c r="B99" s="166" t="str">
        <f>'[9]СП-1(н.о.)'!B101</f>
        <v>100201</v>
      </c>
      <c r="C99" s="259">
        <f>'[9]СП-1(н.о.)'!C101</f>
        <v>173659</v>
      </c>
      <c r="D99" s="259">
        <f>'[9]СП-1(н.о.)'!D101</f>
        <v>742103</v>
      </c>
      <c r="E99" s="259">
        <f>'[9]СП-1(н.о.)'!E101</f>
        <v>288082</v>
      </c>
      <c r="F99" s="259">
        <f>'[9]СП-1(н.о.)'!F101</f>
        <v>438</v>
      </c>
      <c r="G99" s="259">
        <f>'[9]СП-1(н.о.)'!G101</f>
        <v>113852</v>
      </c>
      <c r="H99" s="259">
        <f>'[9]СП-1(н.о.)'!H101</f>
        <v>439</v>
      </c>
      <c r="I99" s="266">
        <f>'[9]СП-1(н.о.)'!I101</f>
        <v>244476</v>
      </c>
    </row>
    <row r="100" spans="1:9" x14ac:dyDescent="0.2">
      <c r="A100" s="92" t="s">
        <v>155</v>
      </c>
      <c r="B100" s="166" t="str">
        <f>'[9]СП-1(н.о.)'!B102</f>
        <v>100202</v>
      </c>
      <c r="C100" s="259">
        <f>'[9]СП-1(н.о.)'!C102</f>
        <v>9367</v>
      </c>
      <c r="D100" s="259">
        <f>'[9]СП-1(н.о.)'!D102</f>
        <v>144903</v>
      </c>
      <c r="E100" s="259">
        <f>'[9]СП-1(н.о.)'!E102</f>
        <v>70691</v>
      </c>
      <c r="F100" s="259">
        <f>'[9]СП-1(н.о.)'!F102</f>
        <v>676</v>
      </c>
      <c r="G100" s="259">
        <f>'[9]СП-1(н.о.)'!G102</f>
        <v>175596</v>
      </c>
      <c r="H100" s="259">
        <f>'[9]СП-1(н.о.)'!H102</f>
        <v>501</v>
      </c>
      <c r="I100" s="266">
        <f>'[9]СП-1(н.о.)'!I102</f>
        <v>250992</v>
      </c>
    </row>
    <row r="101" spans="1:9" x14ac:dyDescent="0.2">
      <c r="A101" s="92" t="s">
        <v>156</v>
      </c>
      <c r="B101" s="166" t="str">
        <f>'[9]СП-1(н.о.)'!B103</f>
        <v>100203</v>
      </c>
      <c r="C101" s="259">
        <f>'[9]СП-1(н.о.)'!C103</f>
        <v>889</v>
      </c>
      <c r="D101" s="259">
        <f>'[9]СП-1(н.о.)'!D103</f>
        <v>13877</v>
      </c>
      <c r="E101" s="259">
        <f>'[9]СП-1(н.о.)'!E103</f>
        <v>6127</v>
      </c>
      <c r="F101" s="259">
        <f>'[9]СП-1(н.о.)'!F103</f>
        <v>38</v>
      </c>
      <c r="G101" s="259">
        <f>'[9]СП-1(н.о.)'!G103</f>
        <v>8770</v>
      </c>
      <c r="H101" s="259">
        <f>'[9]СП-1(н.о.)'!H103</f>
        <v>59</v>
      </c>
      <c r="I101" s="266">
        <f>'[9]СП-1(н.о.)'!I103</f>
        <v>29273</v>
      </c>
    </row>
    <row r="102" spans="1:9" x14ac:dyDescent="0.2">
      <c r="A102" s="92" t="s">
        <v>157</v>
      </c>
      <c r="B102" s="166" t="str">
        <f>'[9]СП-1(н.о.)'!B104</f>
        <v>100204</v>
      </c>
      <c r="C102" s="259">
        <f>'[9]СП-1(н.о.)'!C104</f>
        <v>15</v>
      </c>
      <c r="D102" s="259">
        <f>'[9]СП-1(н.о.)'!D104</f>
        <v>172</v>
      </c>
      <c r="E102" s="259">
        <f>'[9]СП-1(н.о.)'!E104</f>
        <v>67</v>
      </c>
      <c r="F102" s="259">
        <f>'[9]СП-1(н.о.)'!F104</f>
        <v>0</v>
      </c>
      <c r="G102" s="259">
        <f>'[9]СП-1(н.о.)'!G104</f>
        <v>0</v>
      </c>
      <c r="H102" s="259">
        <f>'[9]СП-1(н.о.)'!H104</f>
        <v>0</v>
      </c>
      <c r="I102" s="266">
        <f>'[9]СП-1(н.о.)'!I104</f>
        <v>0</v>
      </c>
    </row>
    <row r="103" spans="1:9" x14ac:dyDescent="0.2">
      <c r="A103" s="92" t="s">
        <v>158</v>
      </c>
      <c r="B103" s="166" t="str">
        <f>'[9]СП-1(н.о.)'!B105</f>
        <v>100205</v>
      </c>
      <c r="C103" s="259">
        <f>'[9]СП-1(н.о.)'!C105</f>
        <v>95</v>
      </c>
      <c r="D103" s="259">
        <f>'[9]СП-1(н.о.)'!D105</f>
        <v>515</v>
      </c>
      <c r="E103" s="259">
        <f>'[9]СП-1(н.о.)'!E105</f>
        <v>205</v>
      </c>
      <c r="F103" s="259">
        <f>'[9]СП-1(н.о.)'!F105</f>
        <v>0</v>
      </c>
      <c r="G103" s="259">
        <f>'[9]СП-1(н.о.)'!G105</f>
        <v>0</v>
      </c>
      <c r="H103" s="259">
        <f>'[9]СП-1(н.о.)'!H105</f>
        <v>0</v>
      </c>
      <c r="I103" s="266">
        <f>'[9]СП-1(н.о.)'!I105</f>
        <v>0</v>
      </c>
    </row>
    <row r="104" spans="1:9" x14ac:dyDescent="0.2">
      <c r="A104" s="92" t="s">
        <v>168</v>
      </c>
      <c r="B104" s="166" t="str">
        <f>'[9]СП-1(н.о.)'!B106</f>
        <v>100206</v>
      </c>
      <c r="C104" s="259">
        <f>'[9]СП-1(н.о.)'!C106</f>
        <v>1754</v>
      </c>
      <c r="D104" s="259">
        <f>'[9]СП-1(н.о.)'!D106</f>
        <v>3113</v>
      </c>
      <c r="E104" s="259">
        <f>'[9]СП-1(н.о.)'!E106</f>
        <v>1207</v>
      </c>
      <c r="F104" s="259">
        <f>'[9]СП-1(н.о.)'!F106</f>
        <v>3</v>
      </c>
      <c r="G104" s="259">
        <f>'[9]СП-1(н.о.)'!G106</f>
        <v>672</v>
      </c>
      <c r="H104" s="259">
        <f>'[9]СП-1(н.о.)'!H106</f>
        <v>0</v>
      </c>
      <c r="I104" s="266">
        <f>'[9]СП-1(н.о.)'!I106</f>
        <v>0</v>
      </c>
    </row>
    <row r="105" spans="1:9" x14ac:dyDescent="0.2">
      <c r="A105" s="92" t="s">
        <v>160</v>
      </c>
      <c r="B105" s="166" t="str">
        <f>'[9]СП-1(н.о.)'!B107</f>
        <v>100207</v>
      </c>
      <c r="C105" s="259">
        <f>'[9]СП-1(н.о.)'!C107</f>
        <v>8104</v>
      </c>
      <c r="D105" s="259">
        <f>'[9]СП-1(н.о.)'!D107</f>
        <v>41960</v>
      </c>
      <c r="E105" s="259">
        <f>'[9]СП-1(н.о.)'!E107</f>
        <v>20563</v>
      </c>
      <c r="F105" s="259">
        <f>'[9]СП-1(н.о.)'!F107</f>
        <v>34</v>
      </c>
      <c r="G105" s="259">
        <f>'[9]СП-1(н.о.)'!G107</f>
        <v>9051</v>
      </c>
      <c r="H105" s="259">
        <f>'[9]СП-1(н.о.)'!H107</f>
        <v>38</v>
      </c>
      <c r="I105" s="266">
        <f>'[9]СП-1(н.о.)'!I107</f>
        <v>9269</v>
      </c>
    </row>
    <row r="106" spans="1:9" x14ac:dyDescent="0.2">
      <c r="A106" s="92" t="s">
        <v>161</v>
      </c>
      <c r="B106" s="166" t="str">
        <f>'[9]СП-1(н.о.)'!B108</f>
        <v>100208</v>
      </c>
      <c r="C106" s="259">
        <f>'[9]СП-1(н.о.)'!C108</f>
        <v>18</v>
      </c>
      <c r="D106" s="259">
        <f>'[9]СП-1(н.о.)'!D108</f>
        <v>91</v>
      </c>
      <c r="E106" s="259">
        <f>'[9]СП-1(н.о.)'!E108</f>
        <v>29</v>
      </c>
      <c r="F106" s="259">
        <f>'[9]СП-1(н.о.)'!F108</f>
        <v>0</v>
      </c>
      <c r="G106" s="259">
        <f>'[9]СП-1(н.о.)'!G108</f>
        <v>0</v>
      </c>
      <c r="H106" s="259">
        <f>'[9]СП-1(н.о.)'!H108</f>
        <v>0</v>
      </c>
      <c r="I106" s="266">
        <f>'[9]СП-1(н.о.)'!I108</f>
        <v>0</v>
      </c>
    </row>
    <row r="107" spans="1:9" x14ac:dyDescent="0.2">
      <c r="A107" s="93" t="s">
        <v>169</v>
      </c>
      <c r="B107" s="167" t="str">
        <f>'[9]СП-1(н.о.)'!B109</f>
        <v>1003</v>
      </c>
      <c r="C107" s="259">
        <f>'[9]СП-1(н.о.)'!C109</f>
        <v>23035</v>
      </c>
      <c r="D107" s="259">
        <f>'[9]СП-1(н.о.)'!D109</f>
        <v>81651</v>
      </c>
      <c r="E107" s="259">
        <f>'[9]СП-1(н.о.)'!E109</f>
        <v>4454</v>
      </c>
      <c r="F107" s="259">
        <f>'[9]СП-1(н.о.)'!F109</f>
        <v>30</v>
      </c>
      <c r="G107" s="259">
        <f>'[9]СП-1(н.о.)'!G109</f>
        <v>4451</v>
      </c>
      <c r="H107" s="259">
        <f>'[9]СП-1(н.о.)'!H109</f>
        <v>20</v>
      </c>
      <c r="I107" s="266">
        <f>'[9]СП-1(н.о.)'!I109</f>
        <v>8694</v>
      </c>
    </row>
    <row r="108" spans="1:9" x14ac:dyDescent="0.2">
      <c r="A108" s="92" t="s">
        <v>154</v>
      </c>
      <c r="B108" s="166" t="str">
        <f>'[9]СП-1(н.о.)'!B110</f>
        <v>100301</v>
      </c>
      <c r="C108" s="259">
        <f>'[9]СП-1(н.о.)'!C110</f>
        <v>21518</v>
      </c>
      <c r="D108" s="259">
        <f>'[9]СП-1(н.о.)'!D110</f>
        <v>74911</v>
      </c>
      <c r="E108" s="259">
        <f>'[9]СП-1(н.о.)'!E110</f>
        <v>4128</v>
      </c>
      <c r="F108" s="259">
        <f>'[9]СП-1(н.о.)'!F110</f>
        <v>29</v>
      </c>
      <c r="G108" s="259">
        <f>'[9]СП-1(н.о.)'!G110</f>
        <v>4287</v>
      </c>
      <c r="H108" s="259">
        <f>'[9]СП-1(н.о.)'!H110</f>
        <v>19</v>
      </c>
      <c r="I108" s="266">
        <f>'[9]СП-1(н.о.)'!I110</f>
        <v>8657</v>
      </c>
    </row>
    <row r="109" spans="1:9" x14ac:dyDescent="0.2">
      <c r="A109" s="92" t="s">
        <v>155</v>
      </c>
      <c r="B109" s="166" t="str">
        <f>'[9]СП-1(н.о.)'!B111</f>
        <v>100302</v>
      </c>
      <c r="C109" s="259">
        <f>'[9]СП-1(н.о.)'!C111</f>
        <v>452</v>
      </c>
      <c r="D109" s="259">
        <f>'[9]СП-1(н.о.)'!D111</f>
        <v>4472</v>
      </c>
      <c r="E109" s="259">
        <f>'[9]СП-1(н.о.)'!E111</f>
        <v>150</v>
      </c>
      <c r="F109" s="259">
        <f>'[9]СП-1(н.о.)'!F111</f>
        <v>1</v>
      </c>
      <c r="G109" s="259">
        <f>'[9]СП-1(н.о.)'!G111</f>
        <v>164</v>
      </c>
      <c r="H109" s="259">
        <f>'[9]СП-1(н.о.)'!H111</f>
        <v>0</v>
      </c>
      <c r="I109" s="266">
        <f>'[9]СП-1(н.о.)'!I111</f>
        <v>0</v>
      </c>
    </row>
    <row r="110" spans="1:9" x14ac:dyDescent="0.2">
      <c r="A110" s="92" t="s">
        <v>156</v>
      </c>
      <c r="B110" s="166" t="str">
        <f>'[9]СП-1(н.о.)'!B112</f>
        <v>100303</v>
      </c>
      <c r="C110" s="259">
        <f>'[9]СП-1(н.о.)'!C112</f>
        <v>26</v>
      </c>
      <c r="D110" s="259">
        <f>'[9]СП-1(н.о.)'!D112</f>
        <v>428</v>
      </c>
      <c r="E110" s="259">
        <f>'[9]СП-1(н.о.)'!E112</f>
        <v>9</v>
      </c>
      <c r="F110" s="259">
        <f>'[9]СП-1(н.о.)'!F112</f>
        <v>0</v>
      </c>
      <c r="G110" s="259">
        <f>'[9]СП-1(н.о.)'!G112</f>
        <v>0</v>
      </c>
      <c r="H110" s="259">
        <f>'[9]СП-1(н.о.)'!H112</f>
        <v>0</v>
      </c>
      <c r="I110" s="266">
        <f>'[9]СП-1(н.о.)'!I112</f>
        <v>0</v>
      </c>
    </row>
    <row r="111" spans="1:9" x14ac:dyDescent="0.2">
      <c r="A111" s="92" t="s">
        <v>160</v>
      </c>
      <c r="B111" s="166" t="str">
        <f>'[9]СП-1(н.о.)'!B113</f>
        <v>100304</v>
      </c>
      <c r="C111" s="259">
        <f>'[9]СП-1(н.о.)'!C113</f>
        <v>65</v>
      </c>
      <c r="D111" s="259">
        <f>'[9]СП-1(н.о.)'!D113</f>
        <v>53</v>
      </c>
      <c r="E111" s="259">
        <f>'[9]СП-1(н.о.)'!E113</f>
        <v>6</v>
      </c>
      <c r="F111" s="259">
        <f>'[9]СП-1(н.о.)'!F113</f>
        <v>0</v>
      </c>
      <c r="G111" s="259">
        <f>'[9]СП-1(н.о.)'!G113</f>
        <v>0</v>
      </c>
      <c r="H111" s="259">
        <f>'[9]СП-1(н.о.)'!H113</f>
        <v>0</v>
      </c>
      <c r="I111" s="266">
        <f>'[9]СП-1(н.о.)'!I113</f>
        <v>0</v>
      </c>
    </row>
    <row r="112" spans="1:9" x14ac:dyDescent="0.2">
      <c r="A112" s="92" t="s">
        <v>158</v>
      </c>
      <c r="B112" s="166" t="str">
        <f>'[9]СП-1(н.о.)'!B114</f>
        <v>100305</v>
      </c>
      <c r="C112" s="259">
        <f>'[9]СП-1(н.о.)'!C114</f>
        <v>18</v>
      </c>
      <c r="D112" s="259">
        <f>'[9]СП-1(н.о.)'!D114</f>
        <v>43</v>
      </c>
      <c r="E112" s="259">
        <f>'[9]СП-1(н.о.)'!E114</f>
        <v>0</v>
      </c>
      <c r="F112" s="259">
        <f>'[9]СП-1(н.о.)'!F114</f>
        <v>0</v>
      </c>
      <c r="G112" s="259">
        <f>'[9]СП-1(н.о.)'!G114</f>
        <v>0</v>
      </c>
      <c r="H112" s="259">
        <f>'[9]СП-1(н.о.)'!H114</f>
        <v>0</v>
      </c>
      <c r="I112" s="266">
        <f>'[9]СП-1(н.о.)'!I114</f>
        <v>0</v>
      </c>
    </row>
    <row r="113" spans="1:9" x14ac:dyDescent="0.2">
      <c r="A113" s="92" t="s">
        <v>168</v>
      </c>
      <c r="B113" s="166" t="str">
        <f>'[9]СП-1(н.о.)'!B115</f>
        <v>100306</v>
      </c>
      <c r="C113" s="259">
        <f>'[9]СП-1(н.о.)'!C115</f>
        <v>332</v>
      </c>
      <c r="D113" s="259">
        <f>'[9]СП-1(н.о.)'!D115</f>
        <v>1106</v>
      </c>
      <c r="E113" s="259">
        <f>'[9]СП-1(н.о.)'!E115</f>
        <v>17</v>
      </c>
      <c r="F113" s="259">
        <f>'[9]СП-1(н.о.)'!F115</f>
        <v>0</v>
      </c>
      <c r="G113" s="259">
        <f>'[9]СП-1(н.о.)'!G115</f>
        <v>0</v>
      </c>
      <c r="H113" s="259">
        <f>'[9]СП-1(н.о.)'!H115</f>
        <v>1</v>
      </c>
      <c r="I113" s="266">
        <f>'[9]СП-1(н.о.)'!I115</f>
        <v>37</v>
      </c>
    </row>
    <row r="114" spans="1:9" x14ac:dyDescent="0.2">
      <c r="A114" s="92" t="s">
        <v>160</v>
      </c>
      <c r="B114" s="166" t="str">
        <f>'[9]СП-1(н.о.)'!B116</f>
        <v>100307</v>
      </c>
      <c r="C114" s="259">
        <f>'[9]СП-1(н.о.)'!C116</f>
        <v>612</v>
      </c>
      <c r="D114" s="259">
        <f>'[9]СП-1(н.о.)'!D116</f>
        <v>589</v>
      </c>
      <c r="E114" s="259">
        <f>'[9]СП-1(н.о.)'!E116</f>
        <v>144</v>
      </c>
      <c r="F114" s="259">
        <f>'[9]СП-1(н.о.)'!F116</f>
        <v>0</v>
      </c>
      <c r="G114" s="259">
        <f>'[9]СП-1(н.о.)'!G116</f>
        <v>0</v>
      </c>
      <c r="H114" s="259">
        <f>'[9]СП-1(н.о.)'!H116</f>
        <v>0</v>
      </c>
      <c r="I114" s="266">
        <f>'[9]СП-1(н.о.)'!I116</f>
        <v>0</v>
      </c>
    </row>
    <row r="115" spans="1:9" x14ac:dyDescent="0.2">
      <c r="A115" s="92" t="s">
        <v>170</v>
      </c>
      <c r="B115" s="166" t="str">
        <f>'[9]СП-1(н.о.)'!B117</f>
        <v>100308</v>
      </c>
      <c r="C115" s="259">
        <f>'[9]СП-1(н.о.)'!C117</f>
        <v>12</v>
      </c>
      <c r="D115" s="259">
        <f>'[9]СП-1(н.о.)'!D117</f>
        <v>49</v>
      </c>
      <c r="E115" s="259">
        <f>'[9]СП-1(н.о.)'!E117</f>
        <v>0</v>
      </c>
      <c r="F115" s="259">
        <f>'[9]СП-1(н.о.)'!F117</f>
        <v>0</v>
      </c>
      <c r="G115" s="259">
        <f>'[9]СП-1(н.о.)'!G117</f>
        <v>0</v>
      </c>
      <c r="H115" s="259">
        <f>'[9]СП-1(н.о.)'!H117</f>
        <v>0</v>
      </c>
      <c r="I115" s="266">
        <f>'[9]СП-1(н.о.)'!I117</f>
        <v>0</v>
      </c>
    </row>
    <row r="116" spans="1:9" ht="38.25" x14ac:dyDescent="0.2">
      <c r="A116" s="92" t="s">
        <v>171</v>
      </c>
      <c r="B116" s="166" t="str">
        <f>'[9]СП-1(н.о.)'!B118</f>
        <v>1004</v>
      </c>
      <c r="C116" s="259">
        <f>'[9]СП-1(н.о.)'!C118</f>
        <v>0</v>
      </c>
      <c r="D116" s="259">
        <f>'[9]СП-1(н.о.)'!D118</f>
        <v>0</v>
      </c>
      <c r="E116" s="259">
        <f>'[9]СП-1(н.о.)'!E118</f>
        <v>0</v>
      </c>
      <c r="F116" s="259">
        <f>'[9]СП-1(н.о.)'!F118</f>
        <v>0</v>
      </c>
      <c r="G116" s="259">
        <f>'[9]СП-1(н.о.)'!G118</f>
        <v>0</v>
      </c>
      <c r="H116" s="259">
        <f>'[9]СП-1(н.о.)'!H118</f>
        <v>0</v>
      </c>
      <c r="I116" s="266">
        <f>'[9]СП-1(н.о.)'!I118</f>
        <v>0</v>
      </c>
    </row>
    <row r="117" spans="1:9" ht="25.5" x14ac:dyDescent="0.2">
      <c r="A117" s="92" t="s">
        <v>172</v>
      </c>
      <c r="B117" s="166" t="str">
        <f>'[9]СП-1(н.о.)'!B119</f>
        <v>1005</v>
      </c>
      <c r="C117" s="259">
        <f>'[9]СП-1(н.о.)'!C119</f>
        <v>4026</v>
      </c>
      <c r="D117" s="259">
        <f>'[9]СП-1(н.о.)'!D119</f>
        <v>92308</v>
      </c>
      <c r="E117" s="259">
        <f>'[9]СП-1(н.о.)'!E119</f>
        <v>42419</v>
      </c>
      <c r="F117" s="259">
        <f>'[9]СП-1(н.о.)'!F119</f>
        <v>128</v>
      </c>
      <c r="G117" s="259">
        <f>'[9]СП-1(н.о.)'!G119</f>
        <v>29233</v>
      </c>
      <c r="H117" s="259">
        <f>'[9]СП-1(н.о.)'!H119</f>
        <v>133</v>
      </c>
      <c r="I117" s="266">
        <f>'[9]СП-1(н.о.)'!I119</f>
        <v>40948</v>
      </c>
    </row>
    <row r="118" spans="1:9" ht="25.5" x14ac:dyDescent="0.2">
      <c r="A118" s="92" t="s">
        <v>173</v>
      </c>
      <c r="B118" s="166" t="str">
        <f>'[9]СП-1(н.о.)'!B120</f>
        <v>1099</v>
      </c>
      <c r="C118" s="259">
        <f>'[9]СП-1(н.о.)'!C120</f>
        <v>0</v>
      </c>
      <c r="D118" s="259">
        <f>'[9]СП-1(н.о.)'!D120</f>
        <v>0</v>
      </c>
      <c r="E118" s="259">
        <f>'[9]СП-1(н.о.)'!E120</f>
        <v>0</v>
      </c>
      <c r="F118" s="259">
        <f>'[9]СП-1(н.о.)'!F120</f>
        <v>0</v>
      </c>
      <c r="G118" s="259">
        <f>'[9]СП-1(н.о.)'!G120</f>
        <v>0</v>
      </c>
      <c r="H118" s="259">
        <f>'[9]СП-1(н.о.)'!H120</f>
        <v>0</v>
      </c>
      <c r="I118" s="266">
        <f>'[9]СП-1(н.о.)'!I120</f>
        <v>0</v>
      </c>
    </row>
    <row r="119" spans="1:9" ht="25.5" x14ac:dyDescent="0.2">
      <c r="A119" s="91" t="s">
        <v>251</v>
      </c>
      <c r="B119" s="165" t="str">
        <f>'[9]СП-1(н.о.)'!B121</f>
        <v>11</v>
      </c>
      <c r="C119" s="259">
        <f>'[9]СП-1(н.о.)'!C121</f>
        <v>61</v>
      </c>
      <c r="D119" s="259">
        <f>'[9]СП-1(н.о.)'!D121</f>
        <v>19106</v>
      </c>
      <c r="E119" s="259">
        <f>'[9]СП-1(н.о.)'!E121</f>
        <v>8635</v>
      </c>
      <c r="F119" s="259">
        <f>'[9]СП-1(н.о.)'!F121</f>
        <v>0</v>
      </c>
      <c r="G119" s="259">
        <f>'[9]СП-1(н.о.)'!G121</f>
        <v>14530</v>
      </c>
      <c r="H119" s="259">
        <f>'[9]СП-1(н.о.)'!H121</f>
        <v>6</v>
      </c>
      <c r="I119" s="266">
        <f>'[9]СП-1(н.о.)'!I121</f>
        <v>9947</v>
      </c>
    </row>
    <row r="120" spans="1:9" ht="38.25" x14ac:dyDescent="0.2">
      <c r="A120" s="92" t="s">
        <v>174</v>
      </c>
      <c r="B120" s="166" t="str">
        <f>'[9]СП-1(н.о.)'!B122</f>
        <v>1101</v>
      </c>
      <c r="C120" s="259">
        <f>'[9]СП-1(н.о.)'!C122</f>
        <v>61</v>
      </c>
      <c r="D120" s="259">
        <f>'[9]СП-1(н.о.)'!D122</f>
        <v>19106</v>
      </c>
      <c r="E120" s="259">
        <f>'[9]СП-1(н.о.)'!E122</f>
        <v>8635</v>
      </c>
      <c r="F120" s="259">
        <f>'[9]СП-1(н.о.)'!F122</f>
        <v>0</v>
      </c>
      <c r="G120" s="259">
        <f>'[9]СП-1(н.о.)'!G122</f>
        <v>14530</v>
      </c>
      <c r="H120" s="259">
        <f>'[9]СП-1(н.о.)'!H122</f>
        <v>6</v>
      </c>
      <c r="I120" s="266">
        <f>'[9]СП-1(н.о.)'!I122</f>
        <v>9947</v>
      </c>
    </row>
    <row r="121" spans="1:9" ht="38.25" x14ac:dyDescent="0.2">
      <c r="A121" s="92" t="s">
        <v>175</v>
      </c>
      <c r="B121" s="166" t="str">
        <f>'[9]СП-1(н.о.)'!B123</f>
        <v>1102</v>
      </c>
      <c r="C121" s="259">
        <f>'[9]СП-1(н.о.)'!C123</f>
        <v>0</v>
      </c>
      <c r="D121" s="259">
        <f>'[9]СП-1(н.о.)'!D123</f>
        <v>0</v>
      </c>
      <c r="E121" s="259">
        <f>'[9]СП-1(н.о.)'!E123</f>
        <v>0</v>
      </c>
      <c r="F121" s="259">
        <f>'[9]СП-1(н.о.)'!F123</f>
        <v>0</v>
      </c>
      <c r="G121" s="259">
        <f>'[9]СП-1(н.о.)'!G123</f>
        <v>0</v>
      </c>
      <c r="H121" s="259">
        <f>'[9]СП-1(н.о.)'!H123</f>
        <v>0</v>
      </c>
      <c r="I121" s="266">
        <f>'[9]СП-1(н.о.)'!I123</f>
        <v>0</v>
      </c>
    </row>
    <row r="122" spans="1:9" ht="25.5" x14ac:dyDescent="0.2">
      <c r="A122" s="92" t="s">
        <v>176</v>
      </c>
      <c r="B122" s="166" t="str">
        <f>'[9]СП-1(н.о.)'!B124</f>
        <v>1199</v>
      </c>
      <c r="C122" s="259">
        <f>'[9]СП-1(н.о.)'!C124</f>
        <v>0</v>
      </c>
      <c r="D122" s="259">
        <f>'[9]СП-1(н.о.)'!D124</f>
        <v>0</v>
      </c>
      <c r="E122" s="259">
        <f>'[9]СП-1(н.о.)'!E124</f>
        <v>0</v>
      </c>
      <c r="F122" s="259">
        <f>'[9]СП-1(н.о.)'!F124</f>
        <v>0</v>
      </c>
      <c r="G122" s="259">
        <f>'[9]СП-1(н.о.)'!G124</f>
        <v>0</v>
      </c>
      <c r="H122" s="259">
        <f>'[9]СП-1(н.о.)'!H124</f>
        <v>0</v>
      </c>
      <c r="I122" s="266">
        <f>'[9]СП-1(н.о.)'!I124</f>
        <v>0</v>
      </c>
    </row>
    <row r="123" spans="1:9" ht="25.5" x14ac:dyDescent="0.2">
      <c r="A123" s="91" t="s">
        <v>177</v>
      </c>
      <c r="B123" s="165" t="str">
        <f>'[9]СП-1(н.о.)'!B125</f>
        <v>12</v>
      </c>
      <c r="C123" s="259">
        <f>'[9]СП-1(н.о.)'!C125</f>
        <v>957</v>
      </c>
      <c r="D123" s="259">
        <f>'[9]СП-1(н.о.)'!D125</f>
        <v>3418</v>
      </c>
      <c r="E123" s="259">
        <f>'[9]СП-1(н.о.)'!E125</f>
        <v>1731</v>
      </c>
      <c r="F123" s="259">
        <f>'[9]СП-1(н.о.)'!F125</f>
        <v>0</v>
      </c>
      <c r="G123" s="259">
        <f>'[9]СП-1(н.о.)'!G125</f>
        <v>0</v>
      </c>
      <c r="H123" s="259">
        <f>'[9]СП-1(н.о.)'!H125</f>
        <v>1</v>
      </c>
      <c r="I123" s="266">
        <f>'[9]СП-1(н.о.)'!I125</f>
        <v>10</v>
      </c>
    </row>
    <row r="124" spans="1:9" ht="38.25" x14ac:dyDescent="0.2">
      <c r="A124" s="92" t="s">
        <v>178</v>
      </c>
      <c r="B124" s="166" t="str">
        <f>'[9]СП-1(н.о.)'!B126</f>
        <v>1201</v>
      </c>
      <c r="C124" s="259">
        <f>'[9]СП-1(н.о.)'!C126</f>
        <v>957</v>
      </c>
      <c r="D124" s="259">
        <f>'[9]СП-1(н.о.)'!D126</f>
        <v>3418</v>
      </c>
      <c r="E124" s="259">
        <f>'[9]СП-1(н.о.)'!E126</f>
        <v>1731</v>
      </c>
      <c r="F124" s="259">
        <f>'[9]СП-1(н.о.)'!F126</f>
        <v>0</v>
      </c>
      <c r="G124" s="259">
        <f>'[9]СП-1(н.о.)'!G126</f>
        <v>0</v>
      </c>
      <c r="H124" s="259">
        <f>'[9]СП-1(н.о.)'!H126</f>
        <v>1</v>
      </c>
      <c r="I124" s="266">
        <f>'[9]СП-1(н.о.)'!I126</f>
        <v>10</v>
      </c>
    </row>
    <row r="125" spans="1:9" ht="38.25" x14ac:dyDescent="0.2">
      <c r="A125" s="92" t="s">
        <v>179</v>
      </c>
      <c r="B125" s="166" t="str">
        <f>'[9]СП-1(н.о.)'!B127</f>
        <v>1202</v>
      </c>
      <c r="C125" s="259">
        <f>'[9]СП-1(н.о.)'!C127</f>
        <v>0</v>
      </c>
      <c r="D125" s="259">
        <f>'[9]СП-1(н.о.)'!D127</f>
        <v>0</v>
      </c>
      <c r="E125" s="259">
        <f>'[9]СП-1(н.о.)'!E127</f>
        <v>0</v>
      </c>
      <c r="F125" s="259">
        <f>'[9]СП-1(н.о.)'!F127</f>
        <v>0</v>
      </c>
      <c r="G125" s="259">
        <f>'[9]СП-1(н.о.)'!G127</f>
        <v>0</v>
      </c>
      <c r="H125" s="259">
        <f>'[9]СП-1(н.о.)'!H127</f>
        <v>0</v>
      </c>
      <c r="I125" s="266">
        <f>'[9]СП-1(н.о.)'!I127</f>
        <v>0</v>
      </c>
    </row>
    <row r="126" spans="1:9" ht="25.5" x14ac:dyDescent="0.2">
      <c r="A126" s="92" t="s">
        <v>180</v>
      </c>
      <c r="B126" s="166" t="str">
        <f>'[9]СП-1(н.о.)'!B128</f>
        <v>1299</v>
      </c>
      <c r="C126" s="259">
        <f>'[9]СП-1(н.о.)'!C128</f>
        <v>0</v>
      </c>
      <c r="D126" s="259">
        <f>'[9]СП-1(н.о.)'!D128</f>
        <v>0</v>
      </c>
      <c r="E126" s="259">
        <f>'[9]СП-1(н.о.)'!E128</f>
        <v>0</v>
      </c>
      <c r="F126" s="259">
        <f>'[9]СП-1(н.о.)'!F128</f>
        <v>0</v>
      </c>
      <c r="G126" s="259">
        <f>'[9]СП-1(н.о.)'!G128</f>
        <v>0</v>
      </c>
      <c r="H126" s="259">
        <f>'[9]СП-1(н.о.)'!H128</f>
        <v>0</v>
      </c>
      <c r="I126" s="266">
        <f>'[9]СП-1(н.о.)'!I128</f>
        <v>0</v>
      </c>
    </row>
    <row r="127" spans="1:9" x14ac:dyDescent="0.2">
      <c r="A127" s="91" t="s">
        <v>181</v>
      </c>
      <c r="B127" s="165" t="str">
        <f>'[9]СП-1(н.о.)'!B129</f>
        <v>13</v>
      </c>
      <c r="C127" s="259">
        <f>'[9]СП-1(н.о.)'!C129</f>
        <v>56223</v>
      </c>
      <c r="D127" s="259">
        <f>'[9]СП-1(н.о.)'!D129</f>
        <v>252424</v>
      </c>
      <c r="E127" s="259">
        <f>'[9]СП-1(н.о.)'!E129</f>
        <v>103111</v>
      </c>
      <c r="F127" s="259">
        <f>'[9]СП-1(н.о.)'!F129</f>
        <v>371</v>
      </c>
      <c r="G127" s="259">
        <f>'[9]СП-1(н.о.)'!G129</f>
        <v>18831</v>
      </c>
      <c r="H127" s="259">
        <f>'[9]СП-1(н.о.)'!H129</f>
        <v>167</v>
      </c>
      <c r="I127" s="266">
        <f>'[9]СП-1(н.о.)'!I129</f>
        <v>37214</v>
      </c>
    </row>
    <row r="128" spans="1:9" ht="25.5" x14ac:dyDescent="0.2">
      <c r="A128" s="92" t="s">
        <v>182</v>
      </c>
      <c r="B128" s="166" t="str">
        <f>'[9]СП-1(н.о.)'!B130</f>
        <v>1301</v>
      </c>
      <c r="C128" s="259">
        <f>'[9]СП-1(н.о.)'!C130</f>
        <v>423</v>
      </c>
      <c r="D128" s="259">
        <f>'[9]СП-1(н.о.)'!D130</f>
        <v>8925</v>
      </c>
      <c r="E128" s="259">
        <f>'[9]СП-1(н.о.)'!E130</f>
        <v>3353</v>
      </c>
      <c r="F128" s="259">
        <f>'[9]СП-1(н.о.)'!F130</f>
        <v>1</v>
      </c>
      <c r="G128" s="259">
        <f>'[9]СП-1(н.о.)'!G130</f>
        <v>74</v>
      </c>
      <c r="H128" s="259">
        <f>'[9]СП-1(н.о.)'!H130</f>
        <v>4</v>
      </c>
      <c r="I128" s="266">
        <f>'[9]СП-1(н.о.)'!I130</f>
        <v>707</v>
      </c>
    </row>
    <row r="129" spans="1:9" x14ac:dyDescent="0.2">
      <c r="A129" s="92" t="s">
        <v>183</v>
      </c>
      <c r="B129" s="166" t="str">
        <f>'[9]СП-1(н.о.)'!B131</f>
        <v>1302</v>
      </c>
      <c r="C129" s="259">
        <f>'[9]СП-1(н.о.)'!C131</f>
        <v>43583</v>
      </c>
      <c r="D129" s="259">
        <f>'[9]СП-1(н.о.)'!D131</f>
        <v>11411</v>
      </c>
      <c r="E129" s="259">
        <f>'[9]СП-1(н.о.)'!E131</f>
        <v>6019</v>
      </c>
      <c r="F129" s="259">
        <f>'[9]СП-1(н.о.)'!F131</f>
        <v>112</v>
      </c>
      <c r="G129" s="259">
        <f>'[9]СП-1(н.о.)'!G131</f>
        <v>1666</v>
      </c>
      <c r="H129" s="259">
        <f>'[9]СП-1(н.о.)'!H131</f>
        <v>26</v>
      </c>
      <c r="I129" s="266">
        <f>'[9]СП-1(н.о.)'!I131</f>
        <v>635</v>
      </c>
    </row>
    <row r="130" spans="1:9" x14ac:dyDescent="0.2">
      <c r="A130" s="92" t="s">
        <v>184</v>
      </c>
      <c r="B130" s="166" t="str">
        <f>'[9]СП-1(н.о.)'!B132</f>
        <v>1303</v>
      </c>
      <c r="C130" s="259">
        <f>'[9]СП-1(н.о.)'!C132</f>
        <v>0</v>
      </c>
      <c r="D130" s="259">
        <f>'[9]СП-1(н.о.)'!D132</f>
        <v>0</v>
      </c>
      <c r="E130" s="259">
        <f>'[9]СП-1(н.о.)'!E132</f>
        <v>0</v>
      </c>
      <c r="F130" s="259">
        <f>'[9]СП-1(н.о.)'!F132</f>
        <v>0</v>
      </c>
      <c r="G130" s="259">
        <f>'[9]СП-1(н.о.)'!G132</f>
        <v>0</v>
      </c>
      <c r="H130" s="259">
        <f>'[9]СП-1(н.о.)'!H132</f>
        <v>0</v>
      </c>
      <c r="I130" s="266">
        <f>'[9]СП-1(н.о.)'!I132</f>
        <v>0</v>
      </c>
    </row>
    <row r="131" spans="1:9" x14ac:dyDescent="0.2">
      <c r="A131" s="92" t="s">
        <v>185</v>
      </c>
      <c r="B131" s="166" t="str">
        <f>'[9]СП-1(н.о.)'!B133</f>
        <v>1304</v>
      </c>
      <c r="C131" s="259">
        <f>'[9]СП-1(н.о.)'!C133</f>
        <v>0</v>
      </c>
      <c r="D131" s="259">
        <f>'[9]СП-1(н.о.)'!D133</f>
        <v>0</v>
      </c>
      <c r="E131" s="259">
        <f>'[9]СП-1(н.о.)'!E133</f>
        <v>0</v>
      </c>
      <c r="F131" s="259">
        <f>'[9]СП-1(н.о.)'!F133</f>
        <v>0</v>
      </c>
      <c r="G131" s="259">
        <f>'[9]СП-1(н.о.)'!G133</f>
        <v>0</v>
      </c>
      <c r="H131" s="259">
        <f>'[9]СП-1(н.о.)'!H133</f>
        <v>0</v>
      </c>
      <c r="I131" s="266">
        <f>'[9]СП-1(н.о.)'!I133</f>
        <v>0</v>
      </c>
    </row>
    <row r="132" spans="1:9" ht="25.5" x14ac:dyDescent="0.2">
      <c r="A132" s="92" t="s">
        <v>186</v>
      </c>
      <c r="B132" s="166" t="str">
        <f>'[9]СП-1(н.о.)'!B134</f>
        <v>1305</v>
      </c>
      <c r="C132" s="259">
        <f>'[9]СП-1(н.о.)'!C134</f>
        <v>143</v>
      </c>
      <c r="D132" s="259">
        <f>'[9]СП-1(н.о.)'!D134</f>
        <v>10666</v>
      </c>
      <c r="E132" s="259">
        <f>'[9]СП-1(н.о.)'!E134</f>
        <v>4382</v>
      </c>
      <c r="F132" s="259">
        <f>'[9]СП-1(н.о.)'!F134</f>
        <v>0</v>
      </c>
      <c r="G132" s="259">
        <f>'[9]СП-1(н.о.)'!G134</f>
        <v>0</v>
      </c>
      <c r="H132" s="259">
        <f>'[9]СП-1(н.о.)'!H134</f>
        <v>1</v>
      </c>
      <c r="I132" s="266">
        <f>'[9]СП-1(н.о.)'!I134</f>
        <v>16</v>
      </c>
    </row>
    <row r="133" spans="1:9" x14ac:dyDescent="0.2">
      <c r="A133" s="92" t="s">
        <v>187</v>
      </c>
      <c r="B133" s="166" t="str">
        <f>'[9]СП-1(н.о.)'!B135</f>
        <v>1306</v>
      </c>
      <c r="C133" s="259">
        <f>'[9]СП-1(н.о.)'!C135</f>
        <v>1993</v>
      </c>
      <c r="D133" s="259">
        <f>'[9]СП-1(н.о.)'!D135</f>
        <v>119282</v>
      </c>
      <c r="E133" s="259">
        <f>'[9]СП-1(н.о.)'!E135</f>
        <v>45075</v>
      </c>
      <c r="F133" s="259">
        <f>'[9]СП-1(н.о.)'!F135</f>
        <v>171</v>
      </c>
      <c r="G133" s="259">
        <f>'[9]СП-1(н.о.)'!G135</f>
        <v>7390</v>
      </c>
      <c r="H133" s="259">
        <f>'[9]СП-1(н.о.)'!H135</f>
        <v>73</v>
      </c>
      <c r="I133" s="266">
        <f>'[9]СП-1(н.о.)'!I135</f>
        <v>11382</v>
      </c>
    </row>
    <row r="134" spans="1:9" x14ac:dyDescent="0.2">
      <c r="A134" s="92" t="s">
        <v>188</v>
      </c>
      <c r="B134" s="166" t="str">
        <f>'[9]СП-1(н.о.)'!B136</f>
        <v>1307</v>
      </c>
      <c r="C134" s="259">
        <f>'[9]СП-1(н.о.)'!C136</f>
        <v>305</v>
      </c>
      <c r="D134" s="259">
        <f>'[9]СП-1(н.о.)'!D136</f>
        <v>2436</v>
      </c>
      <c r="E134" s="259">
        <f>'[9]СП-1(н.о.)'!E136</f>
        <v>1235</v>
      </c>
      <c r="F134" s="259">
        <f>'[9]СП-1(н.о.)'!F136</f>
        <v>1</v>
      </c>
      <c r="G134" s="259">
        <f>'[9]СП-1(н.о.)'!G136</f>
        <v>554</v>
      </c>
      <c r="H134" s="259">
        <f>'[9]СП-1(н.о.)'!H136</f>
        <v>0</v>
      </c>
      <c r="I134" s="266">
        <f>'[9]СП-1(н.о.)'!I136</f>
        <v>0</v>
      </c>
    </row>
    <row r="135" spans="1:9" x14ac:dyDescent="0.2">
      <c r="A135" s="92" t="s">
        <v>189</v>
      </c>
      <c r="B135" s="166" t="str">
        <f>'[9]СП-1(н.о.)'!B137</f>
        <v>1308</v>
      </c>
      <c r="C135" s="259">
        <f>'[9]СП-1(н.о.)'!C137</f>
        <v>956</v>
      </c>
      <c r="D135" s="259">
        <f>'[9]СП-1(н.о.)'!D137</f>
        <v>5101</v>
      </c>
      <c r="E135" s="259">
        <f>'[9]СП-1(н.о.)'!E137</f>
        <v>2585</v>
      </c>
      <c r="F135" s="259">
        <f>'[9]СП-1(н.о.)'!F137</f>
        <v>1</v>
      </c>
      <c r="G135" s="259">
        <f>'[9]СП-1(н.о.)'!G137</f>
        <v>223</v>
      </c>
      <c r="H135" s="259">
        <f>'[9]СП-1(н.о.)'!H137</f>
        <v>1</v>
      </c>
      <c r="I135" s="266">
        <f>'[9]СП-1(н.о.)'!I137</f>
        <v>200</v>
      </c>
    </row>
    <row r="136" spans="1:9" x14ac:dyDescent="0.2">
      <c r="A136" s="92" t="s">
        <v>190</v>
      </c>
      <c r="B136" s="166" t="str">
        <f>'[9]СП-1(н.о.)'!B138</f>
        <v>1309</v>
      </c>
      <c r="C136" s="259">
        <f>'[9]СП-1(н.о.)'!C138</f>
        <v>223</v>
      </c>
      <c r="D136" s="259">
        <f>'[9]СП-1(н.о.)'!D138</f>
        <v>2722</v>
      </c>
      <c r="E136" s="259">
        <f>'[9]СП-1(н.о.)'!E138</f>
        <v>1030</v>
      </c>
      <c r="F136" s="259">
        <f>'[9]СП-1(н.о.)'!F138</f>
        <v>0</v>
      </c>
      <c r="G136" s="259">
        <f>'[9]СП-1(н.о.)'!G138</f>
        <v>0</v>
      </c>
      <c r="H136" s="259">
        <f>'[9]СП-1(н.о.)'!H138</f>
        <v>0</v>
      </c>
      <c r="I136" s="266">
        <f>'[9]СП-1(н.о.)'!I138</f>
        <v>0</v>
      </c>
    </row>
    <row r="137" spans="1:9" x14ac:dyDescent="0.2">
      <c r="A137" s="92" t="s">
        <v>191</v>
      </c>
      <c r="B137" s="166" t="str">
        <f>'[9]СП-1(н.о.)'!B139</f>
        <v>1310</v>
      </c>
      <c r="C137" s="259">
        <f>'[9]СП-1(н.о.)'!C139</f>
        <v>124</v>
      </c>
      <c r="D137" s="259">
        <f>'[9]СП-1(н.о.)'!D139</f>
        <v>1646</v>
      </c>
      <c r="E137" s="259">
        <f>'[9]СП-1(н.о.)'!E139</f>
        <v>612</v>
      </c>
      <c r="F137" s="259">
        <f>'[9]СП-1(н.о.)'!F139</f>
        <v>0</v>
      </c>
      <c r="G137" s="259">
        <f>'[9]СП-1(н.о.)'!G139</f>
        <v>0</v>
      </c>
      <c r="H137" s="259">
        <f>'[9]СП-1(н.о.)'!H139</f>
        <v>0</v>
      </c>
      <c r="I137" s="266">
        <f>'[9]СП-1(н.о.)'!I139</f>
        <v>0</v>
      </c>
    </row>
    <row r="138" spans="1:9" ht="25.5" x14ac:dyDescent="0.2">
      <c r="A138" s="92" t="s">
        <v>192</v>
      </c>
      <c r="B138" s="166" t="str">
        <f>'[9]СП-1(н.о.)'!B140</f>
        <v>1311</v>
      </c>
      <c r="C138" s="259">
        <f>'[9]СП-1(н.о.)'!C140</f>
        <v>45</v>
      </c>
      <c r="D138" s="259">
        <f>'[9]СП-1(н.о.)'!D140</f>
        <v>2034</v>
      </c>
      <c r="E138" s="259">
        <f>'[9]СП-1(н.о.)'!E140</f>
        <v>881</v>
      </c>
      <c r="F138" s="259">
        <f>'[9]СП-1(н.о.)'!F140</f>
        <v>0</v>
      </c>
      <c r="G138" s="259">
        <f>'[9]СП-1(н.о.)'!G140</f>
        <v>0</v>
      </c>
      <c r="H138" s="259">
        <f>'[9]СП-1(н.о.)'!H140</f>
        <v>0</v>
      </c>
      <c r="I138" s="266">
        <f>'[9]СП-1(н.о.)'!I140</f>
        <v>0</v>
      </c>
    </row>
    <row r="139" spans="1:9" ht="25.5" x14ac:dyDescent="0.2">
      <c r="A139" s="92" t="s">
        <v>193</v>
      </c>
      <c r="B139" s="166" t="str">
        <f>'[9]СП-1(н.о.)'!B141</f>
        <v>1312</v>
      </c>
      <c r="C139" s="259">
        <f>'[9]СП-1(н.о.)'!C141</f>
        <v>193</v>
      </c>
      <c r="D139" s="259">
        <f>'[9]СП-1(н.о.)'!D141</f>
        <v>1251</v>
      </c>
      <c r="E139" s="259">
        <f>'[9]СП-1(н.о.)'!E141</f>
        <v>583</v>
      </c>
      <c r="F139" s="259">
        <f>'[9]СП-1(н.о.)'!F141</f>
        <v>0</v>
      </c>
      <c r="G139" s="259">
        <f>'[9]СП-1(н.о.)'!G141</f>
        <v>12</v>
      </c>
      <c r="H139" s="259">
        <f>'[9]СП-1(н.о.)'!H141</f>
        <v>1</v>
      </c>
      <c r="I139" s="266">
        <f>'[9]СП-1(н.о.)'!I141</f>
        <v>3012</v>
      </c>
    </row>
    <row r="140" spans="1:9" ht="25.5" x14ac:dyDescent="0.2">
      <c r="A140" s="92" t="s">
        <v>194</v>
      </c>
      <c r="B140" s="166" t="str">
        <f>'[9]СП-1(н.о.)'!B142</f>
        <v>1313</v>
      </c>
      <c r="C140" s="259">
        <f>'[9]СП-1(н.о.)'!C142</f>
        <v>6</v>
      </c>
      <c r="D140" s="259">
        <f>'[9]СП-1(н.о.)'!D142</f>
        <v>144</v>
      </c>
      <c r="E140" s="259">
        <f>'[9]СП-1(н.о.)'!E142</f>
        <v>71</v>
      </c>
      <c r="F140" s="259">
        <f>'[9]СП-1(н.о.)'!F142</f>
        <v>0</v>
      </c>
      <c r="G140" s="259">
        <f>'[9]СП-1(н.о.)'!G142</f>
        <v>0</v>
      </c>
      <c r="H140" s="259">
        <f>'[9]СП-1(н.о.)'!H142</f>
        <v>1</v>
      </c>
      <c r="I140" s="266">
        <f>'[9]СП-1(н.о.)'!I142</f>
        <v>120</v>
      </c>
    </row>
    <row r="141" spans="1:9" ht="25.5" x14ac:dyDescent="0.2">
      <c r="A141" s="92" t="s">
        <v>195</v>
      </c>
      <c r="B141" s="166" t="str">
        <f>'[9]СП-1(н.о.)'!B143</f>
        <v>1314</v>
      </c>
      <c r="C141" s="259">
        <f>'[9]СП-1(н.о.)'!C143</f>
        <v>6</v>
      </c>
      <c r="D141" s="259">
        <f>'[9]СП-1(н.о.)'!D143</f>
        <v>524</v>
      </c>
      <c r="E141" s="259">
        <f>'[9]СП-1(н.о.)'!E143</f>
        <v>16</v>
      </c>
      <c r="F141" s="259">
        <f>'[9]СП-1(н.о.)'!F143</f>
        <v>0</v>
      </c>
      <c r="G141" s="259">
        <f>'[9]СП-1(н.о.)'!G143</f>
        <v>0</v>
      </c>
      <c r="H141" s="259">
        <f>'[9]СП-1(н.о.)'!H143</f>
        <v>0</v>
      </c>
      <c r="I141" s="266">
        <f>'[9]СП-1(н.о.)'!I143</f>
        <v>0</v>
      </c>
    </row>
    <row r="142" spans="1:9" x14ac:dyDescent="0.2">
      <c r="A142" s="92" t="s">
        <v>196</v>
      </c>
      <c r="B142" s="166" t="str">
        <f>'[9]СП-1(н.о.)'!B144</f>
        <v>1315</v>
      </c>
      <c r="C142" s="259">
        <f>'[9]СП-1(н.о.)'!C144</f>
        <v>0</v>
      </c>
      <c r="D142" s="259">
        <f>'[9]СП-1(н.о.)'!D144</f>
        <v>0</v>
      </c>
      <c r="E142" s="259">
        <f>'[9]СП-1(н.о.)'!E144</f>
        <v>0</v>
      </c>
      <c r="F142" s="259">
        <f>'[9]СП-1(н.о.)'!F144</f>
        <v>0</v>
      </c>
      <c r="G142" s="259">
        <f>'[9]СП-1(н.о.)'!G144</f>
        <v>0</v>
      </c>
      <c r="H142" s="259">
        <f>'[9]СП-1(н.о.)'!H144</f>
        <v>0</v>
      </c>
      <c r="I142" s="266">
        <f>'[9]СП-1(н.о.)'!I144</f>
        <v>0</v>
      </c>
    </row>
    <row r="143" spans="1:9" ht="25.5" x14ac:dyDescent="0.2">
      <c r="A143" s="92" t="s">
        <v>197</v>
      </c>
      <c r="B143" s="166" t="str">
        <f>'[9]СП-1(н.о.)'!B145</f>
        <v>1316</v>
      </c>
      <c r="C143" s="259">
        <f>'[9]СП-1(н.о.)'!C145</f>
        <v>0</v>
      </c>
      <c r="D143" s="259">
        <f>'[9]СП-1(н.о.)'!D145</f>
        <v>0</v>
      </c>
      <c r="E143" s="259">
        <f>'[9]СП-1(н.о.)'!E145</f>
        <v>0</v>
      </c>
      <c r="F143" s="259">
        <f>'[9]СП-1(н.о.)'!F145</f>
        <v>0</v>
      </c>
      <c r="G143" s="259">
        <f>'[9]СП-1(н.о.)'!G145</f>
        <v>0</v>
      </c>
      <c r="H143" s="259">
        <f>'[9]СП-1(н.о.)'!H145</f>
        <v>0</v>
      </c>
      <c r="I143" s="266">
        <f>'[9]СП-1(н.о.)'!I145</f>
        <v>0</v>
      </c>
    </row>
    <row r="144" spans="1:9" ht="25.5" x14ac:dyDescent="0.2">
      <c r="A144" s="92" t="s">
        <v>198</v>
      </c>
      <c r="B144" s="166" t="str">
        <f>'[9]СП-1(н.о.)'!B146</f>
        <v>1317</v>
      </c>
      <c r="C144" s="259">
        <f>'[9]СП-1(н.о.)'!C146</f>
        <v>3724</v>
      </c>
      <c r="D144" s="259">
        <f>'[9]СП-1(н.о.)'!D146</f>
        <v>9707</v>
      </c>
      <c r="E144" s="259">
        <f>'[9]СП-1(н.о.)'!E146</f>
        <v>5365</v>
      </c>
      <c r="F144" s="259">
        <f>'[9]СП-1(н.о.)'!F146</f>
        <v>1</v>
      </c>
      <c r="G144" s="259">
        <f>'[9]СП-1(н.о.)'!G146</f>
        <v>737</v>
      </c>
      <c r="H144" s="259">
        <f>'[9]СП-1(н.о.)'!H146</f>
        <v>11</v>
      </c>
      <c r="I144" s="266">
        <f>'[9]СП-1(н.о.)'!I146</f>
        <v>9982</v>
      </c>
    </row>
    <row r="145" spans="1:9" ht="25.5" x14ac:dyDescent="0.2">
      <c r="A145" s="92" t="s">
        <v>199</v>
      </c>
      <c r="B145" s="166" t="str">
        <f>'[9]СП-1(н.о.)'!B147</f>
        <v>1318</v>
      </c>
      <c r="C145" s="259">
        <f>'[9]СП-1(н.о.)'!C147</f>
        <v>132</v>
      </c>
      <c r="D145" s="259">
        <f>'[9]СП-1(н.о.)'!D147</f>
        <v>2889</v>
      </c>
      <c r="E145" s="259">
        <f>'[9]СП-1(н.о.)'!E147</f>
        <v>1479</v>
      </c>
      <c r="F145" s="259">
        <f>'[9]СП-1(н.о.)'!F147</f>
        <v>1</v>
      </c>
      <c r="G145" s="259">
        <f>'[9]СП-1(н.о.)'!G147</f>
        <v>98</v>
      </c>
      <c r="H145" s="259">
        <f>'[9]СП-1(н.о.)'!H147</f>
        <v>3</v>
      </c>
      <c r="I145" s="266">
        <f>'[9]СП-1(н.о.)'!I147</f>
        <v>93</v>
      </c>
    </row>
    <row r="146" spans="1:9" x14ac:dyDescent="0.2">
      <c r="A146" s="92" t="s">
        <v>200</v>
      </c>
      <c r="B146" s="166" t="str">
        <f>'[9]СП-1(н.о.)'!B148</f>
        <v>1388</v>
      </c>
      <c r="C146" s="259">
        <f>'[9]СП-1(н.о.)'!C148</f>
        <v>2249</v>
      </c>
      <c r="D146" s="259">
        <f>'[9]СП-1(н.о.)'!D148</f>
        <v>25600</v>
      </c>
      <c r="E146" s="259">
        <f>'[9]СП-1(н.о.)'!E148</f>
        <v>12504</v>
      </c>
      <c r="F146" s="259">
        <f>'[9]СП-1(н.о.)'!F148</f>
        <v>7</v>
      </c>
      <c r="G146" s="259">
        <f>'[9]СП-1(н.о.)'!G148</f>
        <v>1950</v>
      </c>
      <c r="H146" s="259">
        <f>'[9]СП-1(н.о.)'!H148</f>
        <v>19</v>
      </c>
      <c r="I146" s="266">
        <f>'[9]СП-1(н.о.)'!I148</f>
        <v>2971</v>
      </c>
    </row>
    <row r="147" spans="1:9" x14ac:dyDescent="0.2">
      <c r="A147" s="92" t="s">
        <v>201</v>
      </c>
      <c r="B147" s="166" t="str">
        <f>'[9]СП-1(н.о.)'!B149</f>
        <v>1399</v>
      </c>
      <c r="C147" s="259">
        <f>'[9]СП-1(н.о.)'!C149</f>
        <v>2118</v>
      </c>
      <c r="D147" s="259">
        <f>'[9]СП-1(н.о.)'!D149</f>
        <v>48086</v>
      </c>
      <c r="E147" s="259">
        <f>'[9]СП-1(н.о.)'!E149</f>
        <v>17921</v>
      </c>
      <c r="F147" s="259">
        <f>'[9]СП-1(н.о.)'!F149</f>
        <v>76</v>
      </c>
      <c r="G147" s="259">
        <f>'[9]СП-1(н.о.)'!G149</f>
        <v>6127</v>
      </c>
      <c r="H147" s="259">
        <f>'[9]СП-1(н.о.)'!H149</f>
        <v>27</v>
      </c>
      <c r="I147" s="266">
        <f>'[9]СП-1(н.о.)'!I149</f>
        <v>8096</v>
      </c>
    </row>
    <row r="148" spans="1:9" x14ac:dyDescent="0.2">
      <c r="A148" s="91" t="s">
        <v>202</v>
      </c>
      <c r="B148" s="165" t="str">
        <f>'[9]СП-1(н.о.)'!B150</f>
        <v>14</v>
      </c>
      <c r="C148" s="259">
        <f>'[9]СП-1(н.о.)'!C150</f>
        <v>2039</v>
      </c>
      <c r="D148" s="259">
        <f>'[9]СП-1(н.о.)'!D150</f>
        <v>9525</v>
      </c>
      <c r="E148" s="259">
        <f>'[9]СП-1(н.о.)'!E150</f>
        <v>3838</v>
      </c>
      <c r="F148" s="259">
        <f>'[9]СП-1(н.о.)'!F150</f>
        <v>6</v>
      </c>
      <c r="G148" s="259">
        <f>'[9]СП-1(н.о.)'!G150</f>
        <v>3753</v>
      </c>
      <c r="H148" s="259">
        <f>'[9]СП-1(н.о.)'!H150</f>
        <v>1</v>
      </c>
      <c r="I148" s="266">
        <f>'[9]СП-1(н.о.)'!I150</f>
        <v>1151</v>
      </c>
    </row>
    <row r="149" spans="1:9" ht="25.5" x14ac:dyDescent="0.2">
      <c r="A149" s="92" t="s">
        <v>203</v>
      </c>
      <c r="B149" s="166" t="str">
        <f>'[9]СП-1(н.о.)'!B151</f>
        <v>1401</v>
      </c>
      <c r="C149" s="259">
        <f>'[9]СП-1(н.о.)'!C151</f>
        <v>220</v>
      </c>
      <c r="D149" s="259">
        <f>'[9]СП-1(н.о.)'!D151</f>
        <v>4303</v>
      </c>
      <c r="E149" s="259">
        <f>'[9]СП-1(н.о.)'!E151</f>
        <v>2533</v>
      </c>
      <c r="F149" s="259">
        <f>'[9]СП-1(н.о.)'!F151</f>
        <v>6</v>
      </c>
      <c r="G149" s="259">
        <f>'[9]СП-1(н.о.)'!G151</f>
        <v>3753</v>
      </c>
      <c r="H149" s="259">
        <f>'[9]СП-1(н.о.)'!H151</f>
        <v>1</v>
      </c>
      <c r="I149" s="266">
        <f>'[9]СП-1(н.о.)'!I151</f>
        <v>1151</v>
      </c>
    </row>
    <row r="150" spans="1:9" ht="25.5" x14ac:dyDescent="0.2">
      <c r="A150" s="92" t="s">
        <v>204</v>
      </c>
      <c r="B150" s="166" t="str">
        <f>'[9]СП-1(н.о.)'!B152</f>
        <v>1402</v>
      </c>
      <c r="C150" s="259">
        <f>'[9]СП-1(н.о.)'!C152</f>
        <v>0</v>
      </c>
      <c r="D150" s="259">
        <f>'[9]СП-1(н.о.)'!D152</f>
        <v>0</v>
      </c>
      <c r="E150" s="259">
        <f>'[9]СП-1(н.о.)'!E152</f>
        <v>0</v>
      </c>
      <c r="F150" s="259">
        <f>'[9]СП-1(н.о.)'!F152</f>
        <v>0</v>
      </c>
      <c r="G150" s="259">
        <f>'[9]СП-1(н.о.)'!G152</f>
        <v>0</v>
      </c>
      <c r="H150" s="259">
        <f>'[9]СП-1(н.о.)'!H152</f>
        <v>0</v>
      </c>
      <c r="I150" s="266">
        <f>'[9]СП-1(н.о.)'!I152</f>
        <v>0</v>
      </c>
    </row>
    <row r="151" spans="1:9" ht="25.5" x14ac:dyDescent="0.2">
      <c r="A151" s="92" t="s">
        <v>205</v>
      </c>
      <c r="B151" s="166" t="str">
        <f>'[9]СП-1(н.о.)'!B153</f>
        <v>1403</v>
      </c>
      <c r="C151" s="259">
        <f>'[9]СП-1(н.о.)'!C153</f>
        <v>0</v>
      </c>
      <c r="D151" s="259">
        <f>'[9]СП-1(н.о.)'!D153</f>
        <v>0</v>
      </c>
      <c r="E151" s="259">
        <f>'[9]СП-1(н.о.)'!E153</f>
        <v>0</v>
      </c>
      <c r="F151" s="259">
        <f>'[9]СП-1(н.о.)'!F153</f>
        <v>0</v>
      </c>
      <c r="G151" s="259">
        <f>'[9]СП-1(н.о.)'!G153</f>
        <v>0</v>
      </c>
      <c r="H151" s="259">
        <f>'[9]СП-1(н.о.)'!H153</f>
        <v>0</v>
      </c>
      <c r="I151" s="266">
        <f>'[9]СП-1(н.о.)'!I153</f>
        <v>0</v>
      </c>
    </row>
    <row r="152" spans="1:9" x14ac:dyDescent="0.2">
      <c r="A152" s="92" t="s">
        <v>206</v>
      </c>
      <c r="B152" s="166" t="str">
        <f>'[9]СП-1(н.о.)'!B154</f>
        <v>1499</v>
      </c>
      <c r="C152" s="259">
        <f>'[9]СП-1(н.о.)'!C154</f>
        <v>1819</v>
      </c>
      <c r="D152" s="259">
        <f>'[9]СП-1(н.о.)'!D154</f>
        <v>5222</v>
      </c>
      <c r="E152" s="259">
        <f>'[9]СП-1(н.о.)'!E154</f>
        <v>1305</v>
      </c>
      <c r="F152" s="259">
        <f>'[9]СП-1(н.о.)'!F154</f>
        <v>0</v>
      </c>
      <c r="G152" s="259">
        <f>'[9]СП-1(н.о.)'!G154</f>
        <v>0</v>
      </c>
      <c r="H152" s="259">
        <f>'[9]СП-1(н.о.)'!H154</f>
        <v>0</v>
      </c>
      <c r="I152" s="266">
        <f>'[9]СП-1(н.о.)'!I154</f>
        <v>0</v>
      </c>
    </row>
    <row r="153" spans="1:9" x14ac:dyDescent="0.2">
      <c r="A153" s="91" t="s">
        <v>207</v>
      </c>
      <c r="B153" s="165" t="str">
        <f>'[9]СП-1(н.о.)'!B155</f>
        <v>15</v>
      </c>
      <c r="C153" s="259">
        <f>'[9]СП-1(н.о.)'!C155</f>
        <v>80</v>
      </c>
      <c r="D153" s="259">
        <f>'[9]СП-1(н.о.)'!D155</f>
        <v>269</v>
      </c>
      <c r="E153" s="259">
        <f>'[9]СП-1(н.о.)'!E155</f>
        <v>149</v>
      </c>
      <c r="F153" s="259">
        <f>'[9]СП-1(н.о.)'!F155</f>
        <v>0</v>
      </c>
      <c r="G153" s="259">
        <f>'[9]СП-1(н.о.)'!G155</f>
        <v>0</v>
      </c>
      <c r="H153" s="259">
        <f>'[9]СП-1(н.о.)'!H155</f>
        <v>0</v>
      </c>
      <c r="I153" s="266">
        <f>'[9]СП-1(н.о.)'!I155</f>
        <v>0</v>
      </c>
    </row>
    <row r="154" spans="1:9" x14ac:dyDescent="0.2">
      <c r="A154" s="92" t="s">
        <v>208</v>
      </c>
      <c r="B154" s="166" t="str">
        <f>'[9]СП-1(н.о.)'!B156</f>
        <v>1501</v>
      </c>
      <c r="C154" s="259">
        <f>'[9]СП-1(н.о.)'!C156</f>
        <v>79</v>
      </c>
      <c r="D154" s="259">
        <f>'[9]СП-1(н.о.)'!D156</f>
        <v>207</v>
      </c>
      <c r="E154" s="259">
        <f>'[9]СП-1(н.о.)'!E156</f>
        <v>100</v>
      </c>
      <c r="F154" s="259">
        <f>'[9]СП-1(н.о.)'!F156</f>
        <v>0</v>
      </c>
      <c r="G154" s="259">
        <f>'[9]СП-1(н.о.)'!G156</f>
        <v>0</v>
      </c>
      <c r="H154" s="259">
        <f>'[9]СП-1(н.о.)'!H156</f>
        <v>0</v>
      </c>
      <c r="I154" s="266">
        <f>'[9]СП-1(н.о.)'!I156</f>
        <v>0</v>
      </c>
    </row>
    <row r="155" spans="1:9" x14ac:dyDescent="0.2">
      <c r="A155" s="92" t="s">
        <v>209</v>
      </c>
      <c r="B155" s="166" t="str">
        <f>'[9]СП-1(н.о.)'!B157</f>
        <v>1599</v>
      </c>
      <c r="C155" s="259">
        <f>'[9]СП-1(н.о.)'!C157</f>
        <v>1</v>
      </c>
      <c r="D155" s="259">
        <f>'[9]СП-1(н.о.)'!D157</f>
        <v>62</v>
      </c>
      <c r="E155" s="259">
        <f>'[9]СП-1(н.о.)'!E157</f>
        <v>49</v>
      </c>
      <c r="F155" s="259">
        <f>'[9]СП-1(н.о.)'!F157</f>
        <v>0</v>
      </c>
      <c r="G155" s="259">
        <f>'[9]СП-1(н.о.)'!G157</f>
        <v>0</v>
      </c>
      <c r="H155" s="259">
        <f>'[9]СП-1(н.о.)'!H157</f>
        <v>0</v>
      </c>
      <c r="I155" s="266">
        <f>'[9]СП-1(н.о.)'!I157</f>
        <v>0</v>
      </c>
    </row>
    <row r="156" spans="1:9" x14ac:dyDescent="0.2">
      <c r="A156" s="91" t="s">
        <v>210</v>
      </c>
      <c r="B156" s="165" t="str">
        <f>'[9]СП-1(н.о.)'!B158</f>
        <v>16</v>
      </c>
      <c r="C156" s="259">
        <f>'[9]СП-1(н.о.)'!C158</f>
        <v>1382</v>
      </c>
      <c r="D156" s="259">
        <f>'[9]СП-1(н.о.)'!D158</f>
        <v>69169</v>
      </c>
      <c r="E156" s="259">
        <f>'[9]СП-1(н.о.)'!E158</f>
        <v>24308</v>
      </c>
      <c r="F156" s="259">
        <f>'[9]СП-1(н.о.)'!F158</f>
        <v>46</v>
      </c>
      <c r="G156" s="259">
        <f>'[9]СП-1(н.о.)'!G158</f>
        <v>16581</v>
      </c>
      <c r="H156" s="259">
        <f>'[9]СП-1(н.о.)'!H158</f>
        <v>5</v>
      </c>
      <c r="I156" s="266">
        <f>'[9]СП-1(н.о.)'!I158</f>
        <v>984</v>
      </c>
    </row>
    <row r="157" spans="1:9" ht="25.5" x14ac:dyDescent="0.2">
      <c r="A157" s="92" t="s">
        <v>211</v>
      </c>
      <c r="B157" s="166" t="str">
        <f>'[9]СП-1(н.о.)'!B159</f>
        <v>1601</v>
      </c>
      <c r="C157" s="259">
        <f>'[9]СП-1(н.о.)'!C159</f>
        <v>1248</v>
      </c>
      <c r="D157" s="259">
        <f>'[9]СП-1(н.о.)'!D159</f>
        <v>67113</v>
      </c>
      <c r="E157" s="259">
        <f>'[9]СП-1(н.о.)'!E159</f>
        <v>23433</v>
      </c>
      <c r="F157" s="259">
        <f>'[9]СП-1(н.о.)'!F159</f>
        <v>7</v>
      </c>
      <c r="G157" s="259">
        <f>'[9]СП-1(н.о.)'!G159</f>
        <v>669</v>
      </c>
      <c r="H157" s="259">
        <f>'[9]СП-1(н.о.)'!H159</f>
        <v>5</v>
      </c>
      <c r="I157" s="266">
        <f>'[9]СП-1(н.о.)'!I159</f>
        <v>984</v>
      </c>
    </row>
    <row r="158" spans="1:9" ht="25.5" x14ac:dyDescent="0.2">
      <c r="A158" s="92" t="s">
        <v>212</v>
      </c>
      <c r="B158" s="166" t="str">
        <f>'[9]СП-1(н.о.)'!B160</f>
        <v>1602</v>
      </c>
      <c r="C158" s="259">
        <f>'[9]СП-1(н.о.)'!C160</f>
        <v>0</v>
      </c>
      <c r="D158" s="259">
        <f>'[9]СП-1(н.о.)'!D160</f>
        <v>0</v>
      </c>
      <c r="E158" s="259">
        <f>'[9]СП-1(н.о.)'!E160</f>
        <v>0</v>
      </c>
      <c r="F158" s="259">
        <f>'[9]СП-1(н.о.)'!F160</f>
        <v>1</v>
      </c>
      <c r="G158" s="259">
        <f>'[9]СП-1(н.о.)'!G160</f>
        <v>8647</v>
      </c>
      <c r="H158" s="259">
        <f>'[9]СП-1(н.о.)'!H160</f>
        <v>0</v>
      </c>
      <c r="I158" s="266">
        <f>'[9]СП-1(н.о.)'!I160</f>
        <v>0</v>
      </c>
    </row>
    <row r="159" spans="1:9" ht="25.5" x14ac:dyDescent="0.2">
      <c r="A159" s="92" t="s">
        <v>213</v>
      </c>
      <c r="B159" s="166" t="str">
        <f>'[9]СП-1(н.о.)'!B161</f>
        <v>1603</v>
      </c>
      <c r="C159" s="259">
        <f>'[9]СП-1(н.о.)'!C161</f>
        <v>97</v>
      </c>
      <c r="D159" s="259">
        <f>'[9]СП-1(н.о.)'!D161</f>
        <v>380</v>
      </c>
      <c r="E159" s="259">
        <f>'[9]СП-1(н.о.)'!E161</f>
        <v>134</v>
      </c>
      <c r="F159" s="259">
        <f>'[9]СП-1(н.о.)'!F161</f>
        <v>34</v>
      </c>
      <c r="G159" s="259">
        <f>'[9]СП-1(н.о.)'!G161</f>
        <v>40</v>
      </c>
      <c r="H159" s="259">
        <f>'[9]СП-1(н.о.)'!H161</f>
        <v>0</v>
      </c>
      <c r="I159" s="266">
        <f>'[9]СП-1(н.о.)'!I161</f>
        <v>0</v>
      </c>
    </row>
    <row r="160" spans="1:9" x14ac:dyDescent="0.2">
      <c r="A160" s="92" t="s">
        <v>214</v>
      </c>
      <c r="B160" s="166" t="str">
        <f>'[9]СП-1(н.о.)'!B162</f>
        <v>1604</v>
      </c>
      <c r="C160" s="259">
        <f>'[9]СП-1(н.о.)'!C162</f>
        <v>0</v>
      </c>
      <c r="D160" s="259">
        <f>'[9]СП-1(н.о.)'!D162</f>
        <v>0</v>
      </c>
      <c r="E160" s="259">
        <f>'[9]СП-1(н.о.)'!E162</f>
        <v>0</v>
      </c>
      <c r="F160" s="259">
        <f>'[9]СП-1(н.о.)'!F162</f>
        <v>0</v>
      </c>
      <c r="G160" s="259">
        <f>'[9]СП-1(н.о.)'!G162</f>
        <v>0</v>
      </c>
      <c r="H160" s="259">
        <f>'[9]СП-1(н.о.)'!H162</f>
        <v>0</v>
      </c>
      <c r="I160" s="266">
        <f>'[9]СП-1(н.о.)'!I162</f>
        <v>0</v>
      </c>
    </row>
    <row r="161" spans="1:9" x14ac:dyDescent="0.2">
      <c r="A161" s="92" t="s">
        <v>215</v>
      </c>
      <c r="B161" s="166" t="str">
        <f>'[9]СП-1(н.о.)'!B163</f>
        <v>1699</v>
      </c>
      <c r="C161" s="259">
        <f>'[9]СП-1(н.о.)'!C163</f>
        <v>37</v>
      </c>
      <c r="D161" s="259">
        <f>'[9]СП-1(н.о.)'!D163</f>
        <v>1676</v>
      </c>
      <c r="E161" s="259">
        <f>'[9]СП-1(н.о.)'!E163</f>
        <v>741</v>
      </c>
      <c r="F161" s="259">
        <f>'[9]СП-1(н.о.)'!F163</f>
        <v>4</v>
      </c>
      <c r="G161" s="259">
        <f>'[9]СП-1(н.о.)'!G163</f>
        <v>7225</v>
      </c>
      <c r="H161" s="259">
        <f>'[9]СП-1(н.о.)'!H163</f>
        <v>0</v>
      </c>
      <c r="I161" s="266">
        <f>'[9]СП-1(н.о.)'!I163</f>
        <v>0</v>
      </c>
    </row>
    <row r="162" spans="1:9" x14ac:dyDescent="0.2">
      <c r="A162" s="91" t="s">
        <v>216</v>
      </c>
      <c r="B162" s="165" t="str">
        <f>'[9]СП-1(н.о.)'!B164</f>
        <v>17</v>
      </c>
      <c r="C162" s="259">
        <f>'[9]СП-1(н.о.)'!C164</f>
        <v>5</v>
      </c>
      <c r="D162" s="259">
        <f>'[9]СП-1(н.о.)'!D164</f>
        <v>5</v>
      </c>
      <c r="E162" s="259">
        <f>'[9]СП-1(н.о.)'!E164</f>
        <v>3</v>
      </c>
      <c r="F162" s="259">
        <f>'[9]СП-1(н.о.)'!F164</f>
        <v>0</v>
      </c>
      <c r="G162" s="259">
        <f>'[9]СП-1(н.о.)'!G164</f>
        <v>0</v>
      </c>
      <c r="H162" s="259">
        <f>'[9]СП-1(н.о.)'!H164</f>
        <v>0</v>
      </c>
      <c r="I162" s="266">
        <f>'[9]СП-1(н.о.)'!I164</f>
        <v>0</v>
      </c>
    </row>
    <row r="163" spans="1:9" ht="25.5" x14ac:dyDescent="0.2">
      <c r="A163" s="92" t="s">
        <v>217</v>
      </c>
      <c r="B163" s="166" t="str">
        <f>'[9]СП-1(н.о.)'!B165</f>
        <v>1701</v>
      </c>
      <c r="C163" s="259">
        <f>'[9]СП-1(н.о.)'!C165</f>
        <v>5</v>
      </c>
      <c r="D163" s="259">
        <f>'[9]СП-1(н.о.)'!D165</f>
        <v>5</v>
      </c>
      <c r="E163" s="259">
        <f>'[9]СП-1(н.о.)'!E165</f>
        <v>3</v>
      </c>
      <c r="F163" s="259">
        <f>'[9]СП-1(н.о.)'!F165</f>
        <v>0</v>
      </c>
      <c r="G163" s="259">
        <f>'[9]СП-1(н.о.)'!G165</f>
        <v>0</v>
      </c>
      <c r="H163" s="259">
        <f>'[9]СП-1(н.о.)'!H165</f>
        <v>0</v>
      </c>
      <c r="I163" s="266">
        <f>'[9]СП-1(н.о.)'!I165</f>
        <v>0</v>
      </c>
    </row>
    <row r="164" spans="1:9" x14ac:dyDescent="0.2">
      <c r="A164" s="92" t="s">
        <v>218</v>
      </c>
      <c r="B164" s="166" t="str">
        <f>'[9]СП-1(н.о.)'!B166</f>
        <v>1799</v>
      </c>
      <c r="C164" s="259">
        <f>'[9]СП-1(н.о.)'!C166</f>
        <v>0</v>
      </c>
      <c r="D164" s="259">
        <f>'[9]СП-1(н.о.)'!D166</f>
        <v>0</v>
      </c>
      <c r="E164" s="259">
        <f>'[9]СП-1(н.о.)'!E166</f>
        <v>0</v>
      </c>
      <c r="F164" s="259">
        <f>'[9]СП-1(н.о.)'!F166</f>
        <v>0</v>
      </c>
      <c r="G164" s="259">
        <f>'[9]СП-1(н.о.)'!G166</f>
        <v>0</v>
      </c>
      <c r="H164" s="259">
        <f>'[9]СП-1(н.о.)'!H166</f>
        <v>0</v>
      </c>
      <c r="I164" s="266">
        <f>'[9]СП-1(н.о.)'!I166</f>
        <v>0</v>
      </c>
    </row>
    <row r="165" spans="1:9" x14ac:dyDescent="0.2">
      <c r="A165" s="91" t="s">
        <v>252</v>
      </c>
      <c r="B165" s="165" t="str">
        <f>'[9]СП-1(н.о.)'!B167</f>
        <v>18</v>
      </c>
      <c r="C165" s="259">
        <f>'[9]СП-1(н.о.)'!C167</f>
        <v>260655</v>
      </c>
      <c r="D165" s="259">
        <f>'[9]СП-1(н.о.)'!D167</f>
        <v>147949</v>
      </c>
      <c r="E165" s="259">
        <f>'[9]СП-1(н.о.)'!E167</f>
        <v>37408</v>
      </c>
      <c r="F165" s="259">
        <f>'[9]СП-1(н.о.)'!F167</f>
        <v>1819</v>
      </c>
      <c r="G165" s="259">
        <f>'[9]СП-1(н.о.)'!G167</f>
        <v>40278</v>
      </c>
      <c r="H165" s="259">
        <f>'[9]СП-1(н.о.)'!H167</f>
        <v>826</v>
      </c>
      <c r="I165" s="266">
        <f>'[9]СП-1(н.о.)'!I167</f>
        <v>22592</v>
      </c>
    </row>
    <row r="166" spans="1:9" x14ac:dyDescent="0.2">
      <c r="A166" s="92" t="s">
        <v>219</v>
      </c>
      <c r="B166" s="166" t="str">
        <f>'[9]СП-1(н.о.)'!B168</f>
        <v>1801</v>
      </c>
      <c r="C166" s="259">
        <f>'[9]СП-1(н.о.)'!C168</f>
        <v>253610</v>
      </c>
      <c r="D166" s="259">
        <f>'[9]СП-1(н.о.)'!D168</f>
        <v>141328</v>
      </c>
      <c r="E166" s="259">
        <f>'[9]СП-1(н.о.)'!E168</f>
        <v>34807</v>
      </c>
      <c r="F166" s="259">
        <f>'[9]СП-1(н.о.)'!F168</f>
        <v>1626</v>
      </c>
      <c r="G166" s="259">
        <f>'[9]СП-1(н.о.)'!G168</f>
        <v>38785</v>
      </c>
      <c r="H166" s="259">
        <f>'[9]СП-1(н.о.)'!H168</f>
        <v>791</v>
      </c>
      <c r="I166" s="266">
        <f>'[9]СП-1(н.о.)'!I168</f>
        <v>22369</v>
      </c>
    </row>
    <row r="167" spans="1:9" ht="25.5" x14ac:dyDescent="0.2">
      <c r="A167" s="92" t="s">
        <v>220</v>
      </c>
      <c r="B167" s="166" t="str">
        <f>'[9]СП-1(н.о.)'!B169</f>
        <v>1802</v>
      </c>
      <c r="C167" s="259">
        <f>'[9]СП-1(н.о.)'!C169</f>
        <v>782</v>
      </c>
      <c r="D167" s="259">
        <f>'[9]СП-1(н.о.)'!D169</f>
        <v>830</v>
      </c>
      <c r="E167" s="259">
        <f>'[9]СП-1(н.о.)'!E169</f>
        <v>270</v>
      </c>
      <c r="F167" s="259">
        <f>'[9]СП-1(н.о.)'!F169</f>
        <v>3</v>
      </c>
      <c r="G167" s="259">
        <f>'[9]СП-1(н.о.)'!G169</f>
        <v>66</v>
      </c>
      <c r="H167" s="259">
        <f>'[9]СП-1(н.о.)'!H169</f>
        <v>1</v>
      </c>
      <c r="I167" s="266">
        <f>'[9]СП-1(н.о.)'!I169</f>
        <v>16</v>
      </c>
    </row>
    <row r="168" spans="1:9" x14ac:dyDescent="0.2">
      <c r="A168" s="92" t="s">
        <v>221</v>
      </c>
      <c r="B168" s="166" t="str">
        <f>'[9]СП-1(н.о.)'!B170</f>
        <v>1803</v>
      </c>
      <c r="C168" s="259">
        <f>'[9]СП-1(н.о.)'!C170</f>
        <v>1174</v>
      </c>
      <c r="D168" s="259">
        <f>'[9]СП-1(н.о.)'!D170</f>
        <v>627</v>
      </c>
      <c r="E168" s="259">
        <f>'[9]СП-1(н.о.)'!E170</f>
        <v>319</v>
      </c>
      <c r="F168" s="259">
        <f>'[9]СП-1(н.о.)'!F170</f>
        <v>7</v>
      </c>
      <c r="G168" s="259">
        <f>'[9]СП-1(н.о.)'!G170</f>
        <v>50</v>
      </c>
      <c r="H168" s="259">
        <f>'[9]СП-1(н.о.)'!H170</f>
        <v>3</v>
      </c>
      <c r="I168" s="266">
        <f>'[9]СП-1(н.о.)'!I170</f>
        <v>32</v>
      </c>
    </row>
    <row r="169" spans="1:9" x14ac:dyDescent="0.2">
      <c r="A169" s="92" t="s">
        <v>222</v>
      </c>
      <c r="B169" s="166" t="str">
        <f>'[9]СП-1(н.о.)'!B171</f>
        <v>1899</v>
      </c>
      <c r="C169" s="259">
        <f>'[9]СП-1(н.о.)'!C171</f>
        <v>5089</v>
      </c>
      <c r="D169" s="259">
        <f>'[9]СП-1(н.о.)'!D171</f>
        <v>5164</v>
      </c>
      <c r="E169" s="259">
        <f>'[9]СП-1(н.о.)'!E171</f>
        <v>2012</v>
      </c>
      <c r="F169" s="259">
        <f>'[9]СП-1(н.о.)'!F171</f>
        <v>183</v>
      </c>
      <c r="G169" s="259">
        <f>'[9]СП-1(н.о.)'!G171</f>
        <v>1377</v>
      </c>
      <c r="H169" s="259">
        <f>'[9]СП-1(н.о.)'!H171</f>
        <v>31</v>
      </c>
      <c r="I169" s="266">
        <f>'[9]СП-1(н.о.)'!I171</f>
        <v>175</v>
      </c>
    </row>
    <row r="170" spans="1:9" ht="13.5" thickBot="1" x14ac:dyDescent="0.25">
      <c r="A170" s="97" t="s">
        <v>21</v>
      </c>
      <c r="B170" s="98"/>
      <c r="C170" s="267">
        <f>'[9]СП-1(н.о.)'!C172</f>
        <v>1473386</v>
      </c>
      <c r="D170" s="267">
        <f>'[9]СП-1(н.о.)'!D172</f>
        <v>9627926</v>
      </c>
      <c r="E170" s="267">
        <f>'[9]СП-1(н.о.)'!E172</f>
        <v>4261910</v>
      </c>
      <c r="F170" s="267">
        <f>'[9]СП-1(н.о.)'!F172</f>
        <v>79336</v>
      </c>
      <c r="G170" s="267">
        <f>'[9]СП-1(н.о.)'!G172</f>
        <v>4069192</v>
      </c>
      <c r="H170" s="267">
        <f>'[9]СП-1(н.о.)'!H172</f>
        <v>16869</v>
      </c>
      <c r="I170" s="268">
        <f>'[9]СП-1(н.о.)'!I172</f>
        <v>2986538</v>
      </c>
    </row>
    <row r="172" spans="1:9" ht="25.5" customHeight="1" x14ac:dyDescent="0.2">
      <c r="A172" s="418" t="s">
        <v>258</v>
      </c>
      <c r="B172" s="419"/>
      <c r="C172" s="419"/>
      <c r="D172" s="419"/>
      <c r="E172" s="419"/>
      <c r="F172" s="419"/>
      <c r="G172" s="419"/>
      <c r="H172" s="419"/>
      <c r="I172" s="420"/>
    </row>
  </sheetData>
  <mergeCells count="6">
    <mergeCell ref="A172:I172"/>
    <mergeCell ref="A2:A4"/>
    <mergeCell ref="B2:B4"/>
    <mergeCell ref="A1:H1"/>
    <mergeCell ref="C2:E2"/>
    <mergeCell ref="F2:I2"/>
  </mergeCells>
  <printOptions horizontalCentered="1" verticalCentered="1"/>
  <pageMargins left="0.62992125984251968" right="0.62992125984251968" top="0" bottom="0" header="0.31496062992125984" footer="0.31496062992125984"/>
  <pageSetup paperSize="9" scale="65" fitToHeight="0" orientation="portrait" r:id="rId1"/>
  <rowBreaks count="2" manualBreakCount="2">
    <brk id="56" max="8" man="1"/>
    <brk id="123"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91"/>
  <sheetViews>
    <sheetView workbookViewId="0">
      <selection activeCell="E14" sqref="E14"/>
    </sheetView>
  </sheetViews>
  <sheetFormatPr defaultRowHeight="15" x14ac:dyDescent="0.25"/>
  <cols>
    <col min="1" max="1" width="46" style="303" customWidth="1"/>
    <col min="2" max="2" width="10.5703125" style="304" customWidth="1"/>
    <col min="3" max="5" width="15.28515625" style="305" customWidth="1"/>
    <col min="6" max="35" width="9.140625" style="278"/>
  </cols>
  <sheetData>
    <row r="1" spans="1:5" ht="15" customHeight="1" x14ac:dyDescent="0.3">
      <c r="A1" s="430" t="s">
        <v>510</v>
      </c>
      <c r="B1" s="430"/>
      <c r="C1" s="430"/>
      <c r="D1" s="430"/>
      <c r="E1" s="430"/>
    </row>
    <row r="2" spans="1:5" ht="15" customHeight="1" thickBot="1" x14ac:dyDescent="0.35">
      <c r="A2" s="279"/>
      <c r="B2" s="279"/>
      <c r="C2" s="279"/>
      <c r="D2" s="279"/>
      <c r="E2" s="280" t="s">
        <v>263</v>
      </c>
    </row>
    <row r="3" spans="1:5" ht="32.25" customHeight="1" x14ac:dyDescent="0.25">
      <c r="A3" s="281" t="s">
        <v>264</v>
      </c>
      <c r="B3" s="282" t="s">
        <v>265</v>
      </c>
      <c r="C3" s="277" t="s">
        <v>266</v>
      </c>
      <c r="D3" s="277" t="s">
        <v>267</v>
      </c>
      <c r="E3" s="106" t="s">
        <v>268</v>
      </c>
    </row>
    <row r="4" spans="1:5" x14ac:dyDescent="0.25">
      <c r="A4" s="283" t="s">
        <v>269</v>
      </c>
      <c r="B4" s="284"/>
      <c r="C4" s="284"/>
      <c r="D4" s="284"/>
      <c r="E4" s="285"/>
    </row>
    <row r="5" spans="1:5" x14ac:dyDescent="0.25">
      <c r="A5" s="286" t="s">
        <v>270</v>
      </c>
      <c r="B5" s="287">
        <v>1</v>
      </c>
      <c r="C5" s="288">
        <f>'[10]14'!C5</f>
        <v>59609258.039999999</v>
      </c>
      <c r="D5" s="288">
        <f>'[10]14'!D5</f>
        <v>8280436</v>
      </c>
      <c r="E5" s="289">
        <f>C5+D5</f>
        <v>67889694.039999992</v>
      </c>
    </row>
    <row r="6" spans="1:5" x14ac:dyDescent="0.25">
      <c r="A6" s="290" t="s">
        <v>271</v>
      </c>
      <c r="B6" s="291">
        <v>2</v>
      </c>
      <c r="C6" s="288">
        <f>'[10]14'!C6</f>
        <v>0</v>
      </c>
      <c r="D6" s="288">
        <f>'[10]14'!D6</f>
        <v>0</v>
      </c>
      <c r="E6" s="289">
        <f t="shared" ref="E6:E69" si="0">C6+D6</f>
        <v>0</v>
      </c>
    </row>
    <row r="7" spans="1:5" x14ac:dyDescent="0.25">
      <c r="A7" s="290" t="s">
        <v>272</v>
      </c>
      <c r="B7" s="291">
        <v>3</v>
      </c>
      <c r="C7" s="288">
        <f>'[10]14'!C7</f>
        <v>59609258.039999999</v>
      </c>
      <c r="D7" s="288">
        <f>'[10]14'!D7</f>
        <v>8280436</v>
      </c>
      <c r="E7" s="289">
        <f t="shared" si="0"/>
        <v>67889694.039999992</v>
      </c>
    </row>
    <row r="8" spans="1:5" x14ac:dyDescent="0.25">
      <c r="A8" s="286" t="s">
        <v>273</v>
      </c>
      <c r="B8" s="287">
        <v>4</v>
      </c>
      <c r="C8" s="288">
        <f>'[10]14'!C8</f>
        <v>11720051528.049999</v>
      </c>
      <c r="D8" s="288">
        <f>'[10]14'!D8</f>
        <v>9033914009</v>
      </c>
      <c r="E8" s="289">
        <f t="shared" si="0"/>
        <v>20753965537.049999</v>
      </c>
    </row>
    <row r="9" spans="1:5" x14ac:dyDescent="0.25">
      <c r="A9" s="286" t="s">
        <v>274</v>
      </c>
      <c r="B9" s="287">
        <v>5</v>
      </c>
      <c r="C9" s="288">
        <f>'[10]14'!C9</f>
        <v>1046804201.65</v>
      </c>
      <c r="D9" s="288">
        <f>'[10]14'!D9</f>
        <v>100572751</v>
      </c>
      <c r="E9" s="289">
        <f t="shared" si="0"/>
        <v>1147376952.6500001</v>
      </c>
    </row>
    <row r="10" spans="1:5" ht="24.75" x14ac:dyDescent="0.25">
      <c r="A10" s="292" t="s">
        <v>275</v>
      </c>
      <c r="B10" s="293">
        <v>6</v>
      </c>
      <c r="C10" s="288">
        <f>'[10]14'!C10</f>
        <v>638555577.64999998</v>
      </c>
      <c r="D10" s="288">
        <f>'[10]14'!D10</f>
        <v>46464773</v>
      </c>
      <c r="E10" s="289">
        <f t="shared" si="0"/>
        <v>685020350.64999998</v>
      </c>
    </row>
    <row r="11" spans="1:5" x14ac:dyDescent="0.25">
      <c r="A11" s="290" t="s">
        <v>276</v>
      </c>
      <c r="B11" s="291">
        <v>7</v>
      </c>
      <c r="C11" s="288">
        <f>'[10]14'!C11</f>
        <v>29184434</v>
      </c>
      <c r="D11" s="288">
        <f>'[10]14'!D11</f>
        <v>0</v>
      </c>
      <c r="E11" s="289">
        <f t="shared" si="0"/>
        <v>29184434</v>
      </c>
    </row>
    <row r="12" spans="1:5" x14ac:dyDescent="0.25">
      <c r="A12" s="290" t="s">
        <v>277</v>
      </c>
      <c r="B12" s="291">
        <v>8</v>
      </c>
      <c r="C12" s="288">
        <f>'[10]14'!C12</f>
        <v>609371143.64999998</v>
      </c>
      <c r="D12" s="288">
        <f>'[10]14'!D12</f>
        <v>46464773</v>
      </c>
      <c r="E12" s="289">
        <f t="shared" si="0"/>
        <v>655835916.64999998</v>
      </c>
    </row>
    <row r="13" spans="1:5" ht="24.75" x14ac:dyDescent="0.25">
      <c r="A13" s="292" t="s">
        <v>278</v>
      </c>
      <c r="B13" s="293">
        <v>9</v>
      </c>
      <c r="C13" s="288">
        <f>'[10]14'!C13</f>
        <v>408248624</v>
      </c>
      <c r="D13" s="288">
        <f>'[10]14'!D13</f>
        <v>54107978</v>
      </c>
      <c r="E13" s="289">
        <f t="shared" si="0"/>
        <v>462356602</v>
      </c>
    </row>
    <row r="14" spans="1:5" x14ac:dyDescent="0.25">
      <c r="A14" s="290" t="s">
        <v>279</v>
      </c>
      <c r="B14" s="291">
        <v>10</v>
      </c>
      <c r="C14" s="288">
        <f>'[10]14'!C14</f>
        <v>966763</v>
      </c>
      <c r="D14" s="288">
        <f>'[10]14'!D14</f>
        <v>0</v>
      </c>
      <c r="E14" s="289">
        <f t="shared" si="0"/>
        <v>966763</v>
      </c>
    </row>
    <row r="15" spans="1:5" x14ac:dyDescent="0.25">
      <c r="A15" s="290" t="s">
        <v>280</v>
      </c>
      <c r="B15" s="291">
        <v>11</v>
      </c>
      <c r="C15" s="288">
        <f>'[10]14'!C15</f>
        <v>407281861</v>
      </c>
      <c r="D15" s="288">
        <f>'[10]14'!D15</f>
        <v>54107978</v>
      </c>
      <c r="E15" s="289">
        <f t="shared" si="0"/>
        <v>461389839</v>
      </c>
    </row>
    <row r="16" spans="1:5" x14ac:dyDescent="0.25">
      <c r="A16" s="290" t="s">
        <v>281</v>
      </c>
      <c r="B16" s="291">
        <v>12</v>
      </c>
      <c r="C16" s="288">
        <f>'[10]14'!C16</f>
        <v>0</v>
      </c>
      <c r="D16" s="288">
        <f>'[10]14'!D16</f>
        <v>0</v>
      </c>
      <c r="E16" s="289">
        <f t="shared" si="0"/>
        <v>0</v>
      </c>
    </row>
    <row r="17" spans="1:5" ht="48.75" x14ac:dyDescent="0.25">
      <c r="A17" s="286" t="s">
        <v>282</v>
      </c>
      <c r="B17" s="287">
        <v>13</v>
      </c>
      <c r="C17" s="288">
        <f>'[10]14'!C17</f>
        <v>251053533</v>
      </c>
      <c r="D17" s="288">
        <f>'[10]14'!D17</f>
        <v>35716226</v>
      </c>
      <c r="E17" s="289">
        <f t="shared" si="0"/>
        <v>286769759</v>
      </c>
    </row>
    <row r="18" spans="1:5" ht="24.75" x14ac:dyDescent="0.25">
      <c r="A18" s="290" t="s">
        <v>283</v>
      </c>
      <c r="B18" s="291">
        <v>14</v>
      </c>
      <c r="C18" s="288">
        <f>'[10]14'!C18</f>
        <v>12300000</v>
      </c>
      <c r="D18" s="288">
        <f>'[10]14'!D18</f>
        <v>0</v>
      </c>
      <c r="E18" s="289">
        <f t="shared" si="0"/>
        <v>12300000</v>
      </c>
    </row>
    <row r="19" spans="1:5" ht="24.75" x14ac:dyDescent="0.25">
      <c r="A19" s="290" t="s">
        <v>284</v>
      </c>
      <c r="B19" s="291">
        <v>15</v>
      </c>
      <c r="C19" s="288">
        <f>'[10]14'!C19</f>
        <v>0</v>
      </c>
      <c r="D19" s="288">
        <f>'[10]14'!D19</f>
        <v>0</v>
      </c>
      <c r="E19" s="289">
        <f t="shared" si="0"/>
        <v>0</v>
      </c>
    </row>
    <row r="20" spans="1:5" ht="24.75" x14ac:dyDescent="0.25">
      <c r="A20" s="290" t="s">
        <v>285</v>
      </c>
      <c r="B20" s="291">
        <v>16</v>
      </c>
      <c r="C20" s="288">
        <f>'[10]14'!C20</f>
        <v>52596317</v>
      </c>
      <c r="D20" s="288">
        <f>'[10]14'!D20</f>
        <v>35716226</v>
      </c>
      <c r="E20" s="289">
        <f t="shared" si="0"/>
        <v>88312543</v>
      </c>
    </row>
    <row r="21" spans="1:5" ht="36.75" x14ac:dyDescent="0.25">
      <c r="A21" s="290" t="s">
        <v>286</v>
      </c>
      <c r="B21" s="291">
        <v>17</v>
      </c>
      <c r="C21" s="288">
        <f>'[10]14'!C21</f>
        <v>0</v>
      </c>
      <c r="D21" s="288">
        <f>'[10]14'!D21</f>
        <v>0</v>
      </c>
      <c r="E21" s="289">
        <f t="shared" si="0"/>
        <v>0</v>
      </c>
    </row>
    <row r="22" spans="1:5" ht="24.75" x14ac:dyDescent="0.25">
      <c r="A22" s="290" t="s">
        <v>287</v>
      </c>
      <c r="B22" s="291">
        <v>18</v>
      </c>
      <c r="C22" s="288">
        <f>'[10]14'!C22</f>
        <v>0</v>
      </c>
      <c r="D22" s="288">
        <f>'[10]14'!D22</f>
        <v>0</v>
      </c>
      <c r="E22" s="289">
        <f t="shared" si="0"/>
        <v>0</v>
      </c>
    </row>
    <row r="23" spans="1:5" ht="24.75" x14ac:dyDescent="0.25">
      <c r="A23" s="290" t="s">
        <v>288</v>
      </c>
      <c r="B23" s="291">
        <v>19</v>
      </c>
      <c r="C23" s="288">
        <f>'[10]14'!C23</f>
        <v>0</v>
      </c>
      <c r="D23" s="288">
        <f>'[10]14'!D23</f>
        <v>0</v>
      </c>
      <c r="E23" s="289">
        <f t="shared" si="0"/>
        <v>0</v>
      </c>
    </row>
    <row r="24" spans="1:5" x14ac:dyDescent="0.25">
      <c r="A24" s="290" t="s">
        <v>289</v>
      </c>
      <c r="B24" s="291">
        <v>20</v>
      </c>
      <c r="C24" s="288">
        <f>'[10]14'!C24</f>
        <v>186157216</v>
      </c>
      <c r="D24" s="288">
        <f>'[10]14'!D24</f>
        <v>0</v>
      </c>
      <c r="E24" s="289">
        <f t="shared" si="0"/>
        <v>186157216</v>
      </c>
    </row>
    <row r="25" spans="1:5" ht="24.75" x14ac:dyDescent="0.25">
      <c r="A25" s="286" t="s">
        <v>290</v>
      </c>
      <c r="B25" s="287">
        <v>21</v>
      </c>
      <c r="C25" s="288">
        <f>'[10]14'!C25</f>
        <v>10422193793.4</v>
      </c>
      <c r="D25" s="288">
        <f>'[10]14'!D25</f>
        <v>8897625032</v>
      </c>
      <c r="E25" s="289">
        <f t="shared" si="0"/>
        <v>19319818825.400002</v>
      </c>
    </row>
    <row r="26" spans="1:5" ht="24.75" x14ac:dyDescent="0.25">
      <c r="A26" s="286" t="s">
        <v>291</v>
      </c>
      <c r="B26" s="287">
        <v>22</v>
      </c>
      <c r="C26" s="288">
        <f>'[10]14'!C26</f>
        <v>1995139319</v>
      </c>
      <c r="D26" s="288">
        <f>'[10]14'!D26</f>
        <v>570509829</v>
      </c>
      <c r="E26" s="289">
        <f t="shared" si="0"/>
        <v>2565649148</v>
      </c>
    </row>
    <row r="27" spans="1:5" ht="24.75" x14ac:dyDescent="0.25">
      <c r="A27" s="290" t="s">
        <v>292</v>
      </c>
      <c r="B27" s="291">
        <v>23</v>
      </c>
      <c r="C27" s="288">
        <f>'[10]14'!C27</f>
        <v>180841050</v>
      </c>
      <c r="D27" s="288">
        <f>'[10]14'!D27</f>
        <v>1123124</v>
      </c>
      <c r="E27" s="289">
        <f t="shared" si="0"/>
        <v>181964174</v>
      </c>
    </row>
    <row r="28" spans="1:5" x14ac:dyDescent="0.25">
      <c r="A28" s="290" t="s">
        <v>293</v>
      </c>
      <c r="B28" s="291">
        <v>24</v>
      </c>
      <c r="C28" s="288">
        <f>'[10]14'!C28</f>
        <v>1814298269</v>
      </c>
      <c r="D28" s="288">
        <f>'[10]14'!D28</f>
        <v>569386705</v>
      </c>
      <c r="E28" s="289">
        <f t="shared" si="0"/>
        <v>2383684974</v>
      </c>
    </row>
    <row r="29" spans="1:5" ht="24.75" x14ac:dyDescent="0.25">
      <c r="A29" s="286" t="s">
        <v>294</v>
      </c>
      <c r="B29" s="287">
        <v>25</v>
      </c>
      <c r="C29" s="288">
        <f>'[10]14'!C29</f>
        <v>3481390930.9499998</v>
      </c>
      <c r="D29" s="288">
        <f>'[10]14'!D29</f>
        <v>6418708964</v>
      </c>
      <c r="E29" s="289">
        <f t="shared" si="0"/>
        <v>9900099894.9500008</v>
      </c>
    </row>
    <row r="30" spans="1:5" ht="24.75" x14ac:dyDescent="0.25">
      <c r="A30" s="290" t="s">
        <v>295</v>
      </c>
      <c r="B30" s="291">
        <v>26</v>
      </c>
      <c r="C30" s="288">
        <f>'[10]14'!C30</f>
        <v>40528085.340000004</v>
      </c>
      <c r="D30" s="288">
        <f>'[10]14'!D30</f>
        <v>1735814</v>
      </c>
      <c r="E30" s="289">
        <f t="shared" si="0"/>
        <v>42263899.340000004</v>
      </c>
    </row>
    <row r="31" spans="1:5" x14ac:dyDescent="0.25">
      <c r="A31" s="290" t="s">
        <v>296</v>
      </c>
      <c r="B31" s="291">
        <v>27</v>
      </c>
      <c r="C31" s="288">
        <f>'[10]14'!C31</f>
        <v>3010213283.46</v>
      </c>
      <c r="D31" s="288">
        <f>'[10]14'!D31</f>
        <v>6384987860</v>
      </c>
      <c r="E31" s="289">
        <f t="shared" si="0"/>
        <v>9395201143.4599991</v>
      </c>
    </row>
    <row r="32" spans="1:5" ht="24.75" x14ac:dyDescent="0.25">
      <c r="A32" s="290" t="s">
        <v>297</v>
      </c>
      <c r="B32" s="291">
        <v>28</v>
      </c>
      <c r="C32" s="288">
        <f>'[10]14'!C32</f>
        <v>110562220</v>
      </c>
      <c r="D32" s="288">
        <f>'[10]14'!D32</f>
        <v>1828289</v>
      </c>
      <c r="E32" s="289">
        <f t="shared" si="0"/>
        <v>112390509</v>
      </c>
    </row>
    <row r="33" spans="1:5" ht="24.75" x14ac:dyDescent="0.25">
      <c r="A33" s="290" t="s">
        <v>298</v>
      </c>
      <c r="B33" s="291">
        <v>29</v>
      </c>
      <c r="C33" s="288">
        <f>'[10]14'!C33</f>
        <v>320087342.14999998</v>
      </c>
      <c r="D33" s="288">
        <f>'[10]14'!D33</f>
        <v>30157001</v>
      </c>
      <c r="E33" s="289">
        <f t="shared" si="0"/>
        <v>350244343.14999998</v>
      </c>
    </row>
    <row r="34" spans="1:5" x14ac:dyDescent="0.25">
      <c r="A34" s="286" t="s">
        <v>299</v>
      </c>
      <c r="B34" s="287">
        <v>30</v>
      </c>
      <c r="C34" s="288">
        <f>'[10]14'!C34</f>
        <v>694364016</v>
      </c>
      <c r="D34" s="288">
        <f>'[10]14'!D34</f>
        <v>238598439</v>
      </c>
      <c r="E34" s="289">
        <f t="shared" si="0"/>
        <v>932962455</v>
      </c>
    </row>
    <row r="35" spans="1:5" ht="24.75" x14ac:dyDescent="0.25">
      <c r="A35" s="290" t="s">
        <v>300</v>
      </c>
      <c r="B35" s="291">
        <v>31</v>
      </c>
      <c r="C35" s="288">
        <f>'[10]14'!C35</f>
        <v>0</v>
      </c>
      <c r="D35" s="288">
        <f>'[10]14'!D35</f>
        <v>0</v>
      </c>
      <c r="E35" s="289">
        <f t="shared" si="0"/>
        <v>0</v>
      </c>
    </row>
    <row r="36" spans="1:5" x14ac:dyDescent="0.25">
      <c r="A36" s="290" t="s">
        <v>301</v>
      </c>
      <c r="B36" s="291">
        <v>32</v>
      </c>
      <c r="C36" s="288">
        <f>'[10]14'!C36</f>
        <v>0</v>
      </c>
      <c r="D36" s="288">
        <f>'[10]14'!D36</f>
        <v>0</v>
      </c>
      <c r="E36" s="289">
        <f t="shared" si="0"/>
        <v>0</v>
      </c>
    </row>
    <row r="37" spans="1:5" ht="24.75" x14ac:dyDescent="0.25">
      <c r="A37" s="290" t="s">
        <v>302</v>
      </c>
      <c r="B37" s="291">
        <v>33</v>
      </c>
      <c r="C37" s="288">
        <f>'[10]14'!C37</f>
        <v>237238698</v>
      </c>
      <c r="D37" s="288">
        <f>'[10]14'!D37</f>
        <v>0</v>
      </c>
      <c r="E37" s="289">
        <f t="shared" si="0"/>
        <v>237238698</v>
      </c>
    </row>
    <row r="38" spans="1:5" ht="24.75" x14ac:dyDescent="0.25">
      <c r="A38" s="290" t="s">
        <v>303</v>
      </c>
      <c r="B38" s="291">
        <v>34</v>
      </c>
      <c r="C38" s="288">
        <f>'[10]14'!C38</f>
        <v>457125318</v>
      </c>
      <c r="D38" s="288">
        <f>'[10]14'!D38</f>
        <v>238598439</v>
      </c>
      <c r="E38" s="289">
        <f t="shared" si="0"/>
        <v>695723757</v>
      </c>
    </row>
    <row r="39" spans="1:5" x14ac:dyDescent="0.25">
      <c r="A39" s="286" t="s">
        <v>304</v>
      </c>
      <c r="B39" s="287">
        <v>35</v>
      </c>
      <c r="C39" s="288">
        <f>'[10]14'!C39</f>
        <v>4251299527.4499998</v>
      </c>
      <c r="D39" s="288">
        <f>'[10]14'!D39</f>
        <v>1669807800</v>
      </c>
      <c r="E39" s="289">
        <f t="shared" si="0"/>
        <v>5921107327.4499998</v>
      </c>
    </row>
    <row r="40" spans="1:5" x14ac:dyDescent="0.25">
      <c r="A40" s="290" t="s">
        <v>305</v>
      </c>
      <c r="B40" s="291">
        <v>36</v>
      </c>
      <c r="C40" s="288">
        <f>'[10]14'!C40</f>
        <v>4223325869.4499998</v>
      </c>
      <c r="D40" s="288">
        <f>'[10]14'!D40</f>
        <v>1594413878</v>
      </c>
      <c r="E40" s="289">
        <f t="shared" si="0"/>
        <v>5817739747.4499998</v>
      </c>
    </row>
    <row r="41" spans="1:5" x14ac:dyDescent="0.25">
      <c r="A41" s="290" t="s">
        <v>306</v>
      </c>
      <c r="B41" s="291">
        <v>37</v>
      </c>
      <c r="C41" s="288">
        <f>'[10]14'!C41</f>
        <v>0</v>
      </c>
      <c r="D41" s="288">
        <f>'[10]14'!D41</f>
        <v>0</v>
      </c>
      <c r="E41" s="289">
        <f t="shared" si="0"/>
        <v>0</v>
      </c>
    </row>
    <row r="42" spans="1:5" x14ac:dyDescent="0.25">
      <c r="A42" s="290" t="s">
        <v>307</v>
      </c>
      <c r="B42" s="291">
        <v>38</v>
      </c>
      <c r="C42" s="288">
        <f>'[10]14'!C42</f>
        <v>0</v>
      </c>
      <c r="D42" s="288">
        <f>'[10]14'!D42</f>
        <v>75393922</v>
      </c>
      <c r="E42" s="289">
        <f t="shared" si="0"/>
        <v>75393922</v>
      </c>
    </row>
    <row r="43" spans="1:5" x14ac:dyDescent="0.25">
      <c r="A43" s="290" t="s">
        <v>308</v>
      </c>
      <c r="B43" s="291">
        <v>39</v>
      </c>
      <c r="C43" s="288">
        <f>'[10]14'!C43</f>
        <v>27973658</v>
      </c>
      <c r="D43" s="288">
        <f>'[10]14'!D43</f>
        <v>0</v>
      </c>
      <c r="E43" s="289">
        <f t="shared" si="0"/>
        <v>27973658</v>
      </c>
    </row>
    <row r="44" spans="1:5" x14ac:dyDescent="0.25">
      <c r="A44" s="294" t="s">
        <v>309</v>
      </c>
      <c r="B44" s="295">
        <v>40</v>
      </c>
      <c r="C44" s="288">
        <f>'[10]14'!C44</f>
        <v>0</v>
      </c>
      <c r="D44" s="288">
        <f>'[10]14'!D44</f>
        <v>0</v>
      </c>
      <c r="E44" s="289">
        <f t="shared" si="0"/>
        <v>0</v>
      </c>
    </row>
    <row r="45" spans="1:5" ht="24.75" x14ac:dyDescent="0.25">
      <c r="A45" s="294" t="s">
        <v>310</v>
      </c>
      <c r="B45" s="295">
        <v>41</v>
      </c>
      <c r="C45" s="288">
        <f>'[10]14'!C45</f>
        <v>0</v>
      </c>
      <c r="D45" s="288">
        <f>'[10]14'!D45</f>
        <v>0</v>
      </c>
      <c r="E45" s="289">
        <f t="shared" si="0"/>
        <v>0</v>
      </c>
    </row>
    <row r="46" spans="1:5" ht="36.75" x14ac:dyDescent="0.25">
      <c r="A46" s="286" t="s">
        <v>311</v>
      </c>
      <c r="B46" s="287">
        <v>42</v>
      </c>
      <c r="C46" s="288">
        <f>'[10]14'!C46</f>
        <v>2044254133.4400001</v>
      </c>
      <c r="D46" s="288">
        <f>'[10]14'!D46</f>
        <v>134994249</v>
      </c>
      <c r="E46" s="289">
        <f t="shared" si="0"/>
        <v>2179248382.4400001</v>
      </c>
    </row>
    <row r="47" spans="1:5" ht="24.75" x14ac:dyDescent="0.25">
      <c r="A47" s="290" t="s">
        <v>312</v>
      </c>
      <c r="B47" s="291">
        <v>43</v>
      </c>
      <c r="C47" s="288">
        <f>'[10]14'!C47</f>
        <v>534962963.87</v>
      </c>
      <c r="D47" s="288">
        <f>'[10]14'!D47</f>
        <v>6517631</v>
      </c>
      <c r="E47" s="289">
        <f t="shared" si="0"/>
        <v>541480594.87</v>
      </c>
    </row>
    <row r="48" spans="1:5" ht="24.75" x14ac:dyDescent="0.25">
      <c r="A48" s="290" t="s">
        <v>313</v>
      </c>
      <c r="B48" s="291">
        <v>44</v>
      </c>
      <c r="C48" s="288">
        <f>'[10]14'!C48</f>
        <v>0</v>
      </c>
      <c r="D48" s="288">
        <f>'[10]14'!D48</f>
        <v>105115993</v>
      </c>
      <c r="E48" s="289">
        <f t="shared" si="0"/>
        <v>105115993</v>
      </c>
    </row>
    <row r="49" spans="1:5" ht="24.75" x14ac:dyDescent="0.25">
      <c r="A49" s="290" t="s">
        <v>314</v>
      </c>
      <c r="B49" s="291">
        <v>45</v>
      </c>
      <c r="C49" s="288">
        <f>'[10]14'!C49</f>
        <v>1506012947.99</v>
      </c>
      <c r="D49" s="288">
        <f>'[10]14'!D49</f>
        <v>23360625</v>
      </c>
      <c r="E49" s="289">
        <f t="shared" si="0"/>
        <v>1529373572.99</v>
      </c>
    </row>
    <row r="50" spans="1:5" ht="24.75" x14ac:dyDescent="0.25">
      <c r="A50" s="290" t="s">
        <v>315</v>
      </c>
      <c r="B50" s="291">
        <v>46</v>
      </c>
      <c r="C50" s="288">
        <f>'[10]14'!C50</f>
        <v>3278221.58</v>
      </c>
      <c r="D50" s="288">
        <f>'[10]14'!D50</f>
        <v>0</v>
      </c>
      <c r="E50" s="289">
        <f t="shared" si="0"/>
        <v>3278221.58</v>
      </c>
    </row>
    <row r="51" spans="1:5" ht="24.75" x14ac:dyDescent="0.25">
      <c r="A51" s="290" t="s">
        <v>316</v>
      </c>
      <c r="B51" s="291">
        <v>47</v>
      </c>
      <c r="C51" s="288">
        <f>'[10]14'!C51</f>
        <v>0</v>
      </c>
      <c r="D51" s="288">
        <f>'[10]14'!D51</f>
        <v>0</v>
      </c>
      <c r="E51" s="289">
        <f t="shared" si="0"/>
        <v>0</v>
      </c>
    </row>
    <row r="52" spans="1:5" ht="24.75" x14ac:dyDescent="0.25">
      <c r="A52" s="290" t="s">
        <v>317</v>
      </c>
      <c r="B52" s="291">
        <v>48</v>
      </c>
      <c r="C52" s="288">
        <f>'[10]14'!C52</f>
        <v>0</v>
      </c>
      <c r="D52" s="288">
        <f>'[10]14'!D52</f>
        <v>0</v>
      </c>
      <c r="E52" s="289">
        <f t="shared" si="0"/>
        <v>0</v>
      </c>
    </row>
    <row r="53" spans="1:5" ht="36.75" x14ac:dyDescent="0.25">
      <c r="A53" s="290" t="s">
        <v>318</v>
      </c>
      <c r="B53" s="291">
        <v>49</v>
      </c>
      <c r="C53" s="288">
        <f>'[10]14'!C53</f>
        <v>0</v>
      </c>
      <c r="D53" s="288">
        <f>'[10]14'!D53</f>
        <v>0</v>
      </c>
      <c r="E53" s="289">
        <f t="shared" si="0"/>
        <v>0</v>
      </c>
    </row>
    <row r="54" spans="1:5" ht="36.75" x14ac:dyDescent="0.25">
      <c r="A54" s="294" t="s">
        <v>319</v>
      </c>
      <c r="B54" s="295">
        <v>50</v>
      </c>
      <c r="C54" s="288">
        <f>'[10]14'!C54</f>
        <v>0</v>
      </c>
      <c r="D54" s="288">
        <f>'[10]14'!D54</f>
        <v>705922947</v>
      </c>
      <c r="E54" s="289">
        <f t="shared" si="0"/>
        <v>705922947</v>
      </c>
    </row>
    <row r="55" spans="1:5" x14ac:dyDescent="0.25">
      <c r="A55" s="286" t="s">
        <v>320</v>
      </c>
      <c r="B55" s="287">
        <v>51</v>
      </c>
      <c r="C55" s="288">
        <f>'[10]14'!C55</f>
        <v>20196303.829999998</v>
      </c>
      <c r="D55" s="288">
        <f>'[10]14'!D55</f>
        <v>1960057</v>
      </c>
      <c r="E55" s="289">
        <f t="shared" si="0"/>
        <v>22156360.829999998</v>
      </c>
    </row>
    <row r="56" spans="1:5" x14ac:dyDescent="0.25">
      <c r="A56" s="290" t="s">
        <v>321</v>
      </c>
      <c r="B56" s="291">
        <v>52</v>
      </c>
      <c r="C56" s="288">
        <f>'[10]14'!C56</f>
        <v>347741.49</v>
      </c>
      <c r="D56" s="288">
        <f>'[10]14'!D56</f>
        <v>0</v>
      </c>
      <c r="E56" s="289">
        <f t="shared" si="0"/>
        <v>347741.49</v>
      </c>
    </row>
    <row r="57" spans="1:5" x14ac:dyDescent="0.25">
      <c r="A57" s="290" t="s">
        <v>322</v>
      </c>
      <c r="B57" s="291">
        <v>53</v>
      </c>
      <c r="C57" s="288">
        <f>'[10]14'!C57</f>
        <v>19848562.34</v>
      </c>
      <c r="D57" s="288">
        <f>'[10]14'!D57</f>
        <v>1960057</v>
      </c>
      <c r="E57" s="289">
        <f t="shared" si="0"/>
        <v>21808619.34</v>
      </c>
    </row>
    <row r="58" spans="1:5" x14ac:dyDescent="0.25">
      <c r="A58" s="286" t="s">
        <v>323</v>
      </c>
      <c r="B58" s="287">
        <v>54</v>
      </c>
      <c r="C58" s="288">
        <f>'[10]14'!C58</f>
        <v>2893352490.5</v>
      </c>
      <c r="D58" s="288">
        <f>'[10]14'!D58</f>
        <v>326925309</v>
      </c>
      <c r="E58" s="289">
        <f t="shared" si="0"/>
        <v>3220277799.5</v>
      </c>
    </row>
    <row r="59" spans="1:5" ht="24.75" x14ac:dyDescent="0.25">
      <c r="A59" s="286" t="s">
        <v>324</v>
      </c>
      <c r="B59" s="287">
        <v>55</v>
      </c>
      <c r="C59" s="288">
        <f>'[10]14'!C59</f>
        <v>2366522789.73</v>
      </c>
      <c r="D59" s="288">
        <f>'[10]14'!D59</f>
        <v>123160677</v>
      </c>
      <c r="E59" s="289">
        <f t="shared" si="0"/>
        <v>2489683466.73</v>
      </c>
    </row>
    <row r="60" spans="1:5" x14ac:dyDescent="0.25">
      <c r="A60" s="290" t="s">
        <v>325</v>
      </c>
      <c r="B60" s="291">
        <v>56</v>
      </c>
      <c r="C60" s="288">
        <f>'[10]14'!C60</f>
        <v>1905270046.71</v>
      </c>
      <c r="D60" s="288">
        <f>'[10]14'!D60</f>
        <v>123160677</v>
      </c>
      <c r="E60" s="289">
        <f t="shared" si="0"/>
        <v>2028430723.71</v>
      </c>
    </row>
    <row r="61" spans="1:5" x14ac:dyDescent="0.25">
      <c r="A61" s="290" t="s">
        <v>326</v>
      </c>
      <c r="B61" s="291">
        <v>57</v>
      </c>
      <c r="C61" s="288">
        <f>'[10]14'!C61</f>
        <v>447429750.01999998</v>
      </c>
      <c r="D61" s="288">
        <f>'[10]14'!D61</f>
        <v>0</v>
      </c>
      <c r="E61" s="289">
        <f t="shared" si="0"/>
        <v>447429750.01999998</v>
      </c>
    </row>
    <row r="62" spans="1:5" ht="24.75" x14ac:dyDescent="0.25">
      <c r="A62" s="290" t="s">
        <v>327</v>
      </c>
      <c r="B62" s="291">
        <v>58</v>
      </c>
      <c r="C62" s="288">
        <f>'[10]14'!C62</f>
        <v>13822993</v>
      </c>
      <c r="D62" s="288">
        <f>'[10]14'!D62</f>
        <v>0</v>
      </c>
      <c r="E62" s="289">
        <f t="shared" si="0"/>
        <v>13822993</v>
      </c>
    </row>
    <row r="63" spans="1:5" ht="24.75" x14ac:dyDescent="0.25">
      <c r="A63" s="286" t="s">
        <v>328</v>
      </c>
      <c r="B63" s="287">
        <v>59</v>
      </c>
      <c r="C63" s="288">
        <f>'[10]14'!C63</f>
        <v>211672143.75999999</v>
      </c>
      <c r="D63" s="288">
        <f>'[10]14'!D63</f>
        <v>13459483</v>
      </c>
      <c r="E63" s="289">
        <f t="shared" si="0"/>
        <v>225131626.75999999</v>
      </c>
    </row>
    <row r="64" spans="1:5" ht="24.75" x14ac:dyDescent="0.25">
      <c r="A64" s="290" t="s">
        <v>329</v>
      </c>
      <c r="B64" s="291">
        <v>60</v>
      </c>
      <c r="C64" s="288">
        <f>'[10]14'!C64</f>
        <v>6728280</v>
      </c>
      <c r="D64" s="288">
        <f>'[10]14'!D64</f>
        <v>0</v>
      </c>
      <c r="E64" s="289">
        <f t="shared" si="0"/>
        <v>6728280</v>
      </c>
    </row>
    <row r="65" spans="1:5" ht="24.75" x14ac:dyDescent="0.25">
      <c r="A65" s="290" t="s">
        <v>330</v>
      </c>
      <c r="B65" s="291">
        <v>61</v>
      </c>
      <c r="C65" s="288">
        <f>'[10]14'!C65</f>
        <v>203388600.75999999</v>
      </c>
      <c r="D65" s="288">
        <f>'[10]14'!D65</f>
        <v>13459483</v>
      </c>
      <c r="E65" s="289">
        <f t="shared" si="0"/>
        <v>216848083.75999999</v>
      </c>
    </row>
    <row r="66" spans="1:5" ht="24.75" x14ac:dyDescent="0.25">
      <c r="A66" s="290" t="s">
        <v>331</v>
      </c>
      <c r="B66" s="291">
        <v>62</v>
      </c>
      <c r="C66" s="288">
        <f>'[10]14'!C66</f>
        <v>1555263</v>
      </c>
      <c r="D66" s="288">
        <f>'[10]14'!D66</f>
        <v>0</v>
      </c>
      <c r="E66" s="289">
        <f t="shared" si="0"/>
        <v>1555263</v>
      </c>
    </row>
    <row r="67" spans="1:5" x14ac:dyDescent="0.25">
      <c r="A67" s="286" t="s">
        <v>332</v>
      </c>
      <c r="B67" s="287">
        <v>63</v>
      </c>
      <c r="C67" s="288">
        <f>'[10]14'!C67</f>
        <v>315157557.00999999</v>
      </c>
      <c r="D67" s="288">
        <f>'[10]14'!D67</f>
        <v>190305149</v>
      </c>
      <c r="E67" s="289">
        <f t="shared" si="0"/>
        <v>505462706.00999999</v>
      </c>
    </row>
    <row r="68" spans="1:5" ht="24.75" x14ac:dyDescent="0.25">
      <c r="A68" s="290" t="s">
        <v>333</v>
      </c>
      <c r="B68" s="291">
        <v>64</v>
      </c>
      <c r="C68" s="288">
        <f>'[10]14'!C68</f>
        <v>174506631.47999999</v>
      </c>
      <c r="D68" s="288">
        <f>'[10]14'!D68</f>
        <v>15651774</v>
      </c>
      <c r="E68" s="289">
        <f t="shared" si="0"/>
        <v>190158405.47999999</v>
      </c>
    </row>
    <row r="69" spans="1:5" x14ac:dyDescent="0.25">
      <c r="A69" s="290" t="s">
        <v>334</v>
      </c>
      <c r="B69" s="291">
        <v>65</v>
      </c>
      <c r="C69" s="288">
        <f>'[10]14'!C69</f>
        <v>61387397.399999999</v>
      </c>
      <c r="D69" s="288">
        <f>'[10]14'!D69</f>
        <v>172724198</v>
      </c>
      <c r="E69" s="289">
        <f t="shared" si="0"/>
        <v>234111595.40000001</v>
      </c>
    </row>
    <row r="70" spans="1:5" x14ac:dyDescent="0.25">
      <c r="A70" s="290" t="s">
        <v>335</v>
      </c>
      <c r="B70" s="291">
        <v>66</v>
      </c>
      <c r="C70" s="288">
        <f>'[10]14'!C70</f>
        <v>79263528.129999995</v>
      </c>
      <c r="D70" s="288">
        <f>'[10]14'!D70</f>
        <v>1929177</v>
      </c>
      <c r="E70" s="289">
        <f t="shared" ref="E70:E133" si="1">C70+D70</f>
        <v>81192705.129999995</v>
      </c>
    </row>
    <row r="71" spans="1:5" ht="24.75" x14ac:dyDescent="0.25">
      <c r="A71" s="294" t="s">
        <v>336</v>
      </c>
      <c r="B71" s="295">
        <v>67</v>
      </c>
      <c r="C71" s="288">
        <f>'[10]14'!C71</f>
        <v>0</v>
      </c>
      <c r="D71" s="288">
        <f>'[10]14'!D71</f>
        <v>0</v>
      </c>
      <c r="E71" s="289">
        <f t="shared" si="1"/>
        <v>0</v>
      </c>
    </row>
    <row r="72" spans="1:5" x14ac:dyDescent="0.25">
      <c r="A72" s="286" t="s">
        <v>337</v>
      </c>
      <c r="B72" s="287">
        <v>68</v>
      </c>
      <c r="C72" s="288">
        <f>'[10]14'!C72</f>
        <v>476999822.08999997</v>
      </c>
      <c r="D72" s="288">
        <f>'[10]14'!D72</f>
        <v>217414988</v>
      </c>
      <c r="E72" s="289">
        <f t="shared" si="1"/>
        <v>694414810.08999991</v>
      </c>
    </row>
    <row r="73" spans="1:5" ht="24.75" x14ac:dyDescent="0.25">
      <c r="A73" s="286" t="s">
        <v>338</v>
      </c>
      <c r="B73" s="287">
        <v>69</v>
      </c>
      <c r="C73" s="288">
        <f>'[10]14'!C73</f>
        <v>158771075.97</v>
      </c>
      <c r="D73" s="288">
        <f>'[10]14'!D73</f>
        <v>17694454</v>
      </c>
      <c r="E73" s="289">
        <f t="shared" si="1"/>
        <v>176465529.97</v>
      </c>
    </row>
    <row r="74" spans="1:5" x14ac:dyDescent="0.25">
      <c r="A74" s="290" t="s">
        <v>339</v>
      </c>
      <c r="B74" s="291">
        <v>70</v>
      </c>
      <c r="C74" s="288">
        <f>'[10]14'!C74</f>
        <v>141717159.97</v>
      </c>
      <c r="D74" s="288">
        <f>'[10]14'!D74</f>
        <v>15045499</v>
      </c>
      <c r="E74" s="289">
        <f t="shared" si="1"/>
        <v>156762658.97</v>
      </c>
    </row>
    <row r="75" spans="1:5" x14ac:dyDescent="0.25">
      <c r="A75" s="290" t="s">
        <v>340</v>
      </c>
      <c r="B75" s="291">
        <v>71</v>
      </c>
      <c r="C75" s="288">
        <f>'[10]14'!C75</f>
        <v>17053916</v>
      </c>
      <c r="D75" s="288">
        <f>'[10]14'!D75</f>
        <v>2648955</v>
      </c>
      <c r="E75" s="289">
        <f t="shared" si="1"/>
        <v>19702871</v>
      </c>
    </row>
    <row r="76" spans="1:5" ht="24.75" x14ac:dyDescent="0.25">
      <c r="A76" s="286" t="s">
        <v>341</v>
      </c>
      <c r="B76" s="287">
        <v>72</v>
      </c>
      <c r="C76" s="288">
        <f>'[10]14'!C76</f>
        <v>316847826.12</v>
      </c>
      <c r="D76" s="288">
        <f>'[10]14'!D76</f>
        <v>199720534</v>
      </c>
      <c r="E76" s="289">
        <f t="shared" si="1"/>
        <v>516568360.12</v>
      </c>
    </row>
    <row r="77" spans="1:5" x14ac:dyDescent="0.25">
      <c r="A77" s="290" t="s">
        <v>342</v>
      </c>
      <c r="B77" s="291">
        <v>73</v>
      </c>
      <c r="C77" s="288">
        <f>'[10]14'!C77</f>
        <v>314073573.72000003</v>
      </c>
      <c r="D77" s="288">
        <f>'[10]14'!D77</f>
        <v>123038674</v>
      </c>
      <c r="E77" s="289">
        <f t="shared" si="1"/>
        <v>437112247.72000003</v>
      </c>
    </row>
    <row r="78" spans="1:5" x14ac:dyDescent="0.25">
      <c r="A78" s="290" t="s">
        <v>343</v>
      </c>
      <c r="B78" s="291">
        <v>74</v>
      </c>
      <c r="C78" s="288">
        <f>'[10]14'!C78</f>
        <v>3302353.4</v>
      </c>
      <c r="D78" s="288">
        <f>'[10]14'!D78</f>
        <v>50363</v>
      </c>
      <c r="E78" s="289">
        <f t="shared" si="1"/>
        <v>3352716.4</v>
      </c>
    </row>
    <row r="79" spans="1:5" ht="24.75" x14ac:dyDescent="0.25">
      <c r="A79" s="290" t="s">
        <v>344</v>
      </c>
      <c r="B79" s="291">
        <v>75</v>
      </c>
      <c r="C79" s="288">
        <f>'[10]14'!C79</f>
        <v>0</v>
      </c>
      <c r="D79" s="288">
        <f>'[10]14'!D79</f>
        <v>76410516</v>
      </c>
      <c r="E79" s="289">
        <f t="shared" si="1"/>
        <v>76410516</v>
      </c>
    </row>
    <row r="80" spans="1:5" x14ac:dyDescent="0.25">
      <c r="A80" s="290" t="s">
        <v>345</v>
      </c>
      <c r="B80" s="291">
        <v>76</v>
      </c>
      <c r="C80" s="288">
        <f>'[10]14'!C80</f>
        <v>-528101</v>
      </c>
      <c r="D80" s="288">
        <f>'[10]14'!D80</f>
        <v>220981</v>
      </c>
      <c r="E80" s="289">
        <f t="shared" si="1"/>
        <v>-307120</v>
      </c>
    </row>
    <row r="81" spans="1:5" x14ac:dyDescent="0.25">
      <c r="A81" s="294" t="s">
        <v>346</v>
      </c>
      <c r="B81" s="295">
        <v>77</v>
      </c>
      <c r="C81" s="288">
        <f>'[10]14'!C81</f>
        <v>1380920</v>
      </c>
      <c r="D81" s="288">
        <f>'[10]14'!D81</f>
        <v>0</v>
      </c>
      <c r="E81" s="289">
        <f t="shared" si="1"/>
        <v>1380920</v>
      </c>
    </row>
    <row r="82" spans="1:5" ht="24.75" x14ac:dyDescent="0.25">
      <c r="A82" s="286" t="s">
        <v>347</v>
      </c>
      <c r="B82" s="287">
        <v>78</v>
      </c>
      <c r="C82" s="288">
        <f>'[10]14'!C82</f>
        <v>861759793.19000006</v>
      </c>
      <c r="D82" s="288">
        <f>'[10]14'!D82</f>
        <v>6879937</v>
      </c>
      <c r="E82" s="289">
        <f t="shared" si="1"/>
        <v>868639730.19000006</v>
      </c>
    </row>
    <row r="83" spans="1:5" ht="24.75" x14ac:dyDescent="0.25">
      <c r="A83" s="290" t="s">
        <v>348</v>
      </c>
      <c r="B83" s="291">
        <v>79</v>
      </c>
      <c r="C83" s="288">
        <f>'[10]14'!C83</f>
        <v>12135163</v>
      </c>
      <c r="D83" s="288">
        <f>'[10]14'!D83</f>
        <v>107116</v>
      </c>
      <c r="E83" s="289">
        <f t="shared" si="1"/>
        <v>12242279</v>
      </c>
    </row>
    <row r="84" spans="1:5" x14ac:dyDescent="0.25">
      <c r="A84" s="290" t="s">
        <v>349</v>
      </c>
      <c r="B84" s="291">
        <v>80</v>
      </c>
      <c r="C84" s="288">
        <f>'[10]14'!C84</f>
        <v>745581259.26999998</v>
      </c>
      <c r="D84" s="288">
        <f>'[10]14'!D84</f>
        <v>0</v>
      </c>
      <c r="E84" s="289">
        <f t="shared" si="1"/>
        <v>745581259.26999998</v>
      </c>
    </row>
    <row r="85" spans="1:5" x14ac:dyDescent="0.25">
      <c r="A85" s="290" t="s">
        <v>350</v>
      </c>
      <c r="B85" s="291">
        <v>81</v>
      </c>
      <c r="C85" s="288">
        <f>'[10]14'!C85</f>
        <v>104043370.92</v>
      </c>
      <c r="D85" s="288">
        <f>'[10]14'!D85</f>
        <v>6772821</v>
      </c>
      <c r="E85" s="289">
        <f t="shared" si="1"/>
        <v>110816191.92</v>
      </c>
    </row>
    <row r="86" spans="1:5" ht="24.75" x14ac:dyDescent="0.25">
      <c r="A86" s="294" t="s">
        <v>351</v>
      </c>
      <c r="B86" s="295">
        <v>82</v>
      </c>
      <c r="C86" s="288">
        <f>'[10]14'!C86</f>
        <v>0</v>
      </c>
      <c r="D86" s="288">
        <f>'[10]14'!D86</f>
        <v>0</v>
      </c>
      <c r="E86" s="289">
        <f t="shared" si="1"/>
        <v>0</v>
      </c>
    </row>
    <row r="87" spans="1:5" x14ac:dyDescent="0.25">
      <c r="A87" s="286" t="s">
        <v>352</v>
      </c>
      <c r="B87" s="287">
        <v>83</v>
      </c>
      <c r="C87" s="288">
        <f>'[10]14'!C87</f>
        <v>18076223329.139999</v>
      </c>
      <c r="D87" s="288">
        <f>'[10]14'!D87</f>
        <v>10436291932</v>
      </c>
      <c r="E87" s="289">
        <f t="shared" si="1"/>
        <v>28512515261.139999</v>
      </c>
    </row>
    <row r="88" spans="1:5" x14ac:dyDescent="0.25">
      <c r="A88" s="294" t="s">
        <v>353</v>
      </c>
      <c r="B88" s="295">
        <v>84</v>
      </c>
      <c r="C88" s="288">
        <f>'[10]14'!C88</f>
        <v>1516367476</v>
      </c>
      <c r="D88" s="288">
        <f>'[10]14'!D88</f>
        <v>4389932</v>
      </c>
      <c r="E88" s="289">
        <f t="shared" si="1"/>
        <v>1520757408</v>
      </c>
    </row>
    <row r="89" spans="1:5" x14ac:dyDescent="0.25">
      <c r="A89" s="283" t="s">
        <v>354</v>
      </c>
      <c r="B89" s="284"/>
      <c r="C89" s="284"/>
      <c r="D89" s="284"/>
      <c r="E89" s="289"/>
    </row>
    <row r="90" spans="1:5" ht="24.75" x14ac:dyDescent="0.25">
      <c r="A90" s="286" t="s">
        <v>355</v>
      </c>
      <c r="B90" s="287">
        <v>85</v>
      </c>
      <c r="C90" s="288">
        <f>'[10]14'!C90</f>
        <v>6118354668.9499998</v>
      </c>
      <c r="D90" s="288">
        <f>'[10]14'!D90</f>
        <v>1935030092</v>
      </c>
      <c r="E90" s="289">
        <f t="shared" si="1"/>
        <v>8053384760.9499998</v>
      </c>
    </row>
    <row r="91" spans="1:5" x14ac:dyDescent="0.25">
      <c r="A91" s="286" t="s">
        <v>356</v>
      </c>
      <c r="B91" s="287">
        <v>86</v>
      </c>
      <c r="C91" s="288">
        <f>'[10]14'!C91</f>
        <v>4195108247</v>
      </c>
      <c r="D91" s="288">
        <f>'[10]14'!D91</f>
        <v>1248361139</v>
      </c>
      <c r="E91" s="289">
        <f t="shared" si="1"/>
        <v>5443469386</v>
      </c>
    </row>
    <row r="92" spans="1:5" x14ac:dyDescent="0.25">
      <c r="A92" s="290" t="s">
        <v>357</v>
      </c>
      <c r="B92" s="291">
        <v>87</v>
      </c>
      <c r="C92" s="288">
        <f>'[10]14'!C92</f>
        <v>4195108247</v>
      </c>
      <c r="D92" s="288">
        <f>'[10]14'!D92</f>
        <v>1248361139</v>
      </c>
      <c r="E92" s="289">
        <f t="shared" si="1"/>
        <v>5443469386</v>
      </c>
    </row>
    <row r="93" spans="1:5" x14ac:dyDescent="0.25">
      <c r="A93" s="290" t="s">
        <v>358</v>
      </c>
      <c r="B93" s="291">
        <v>88</v>
      </c>
      <c r="C93" s="288">
        <f>'[10]14'!C93</f>
        <v>0</v>
      </c>
      <c r="D93" s="288">
        <f>'[10]14'!D93</f>
        <v>0</v>
      </c>
      <c r="E93" s="289">
        <f t="shared" si="1"/>
        <v>0</v>
      </c>
    </row>
    <row r="94" spans="1:5" x14ac:dyDescent="0.25">
      <c r="A94" s="290" t="s">
        <v>359</v>
      </c>
      <c r="B94" s="291">
        <v>89</v>
      </c>
      <c r="C94" s="288">
        <f>'[10]14'!C94</f>
        <v>0</v>
      </c>
      <c r="D94" s="288">
        <f>'[10]14'!D94</f>
        <v>0</v>
      </c>
      <c r="E94" s="289">
        <f t="shared" si="1"/>
        <v>0</v>
      </c>
    </row>
    <row r="95" spans="1:5" x14ac:dyDescent="0.25">
      <c r="A95" s="294" t="s">
        <v>360</v>
      </c>
      <c r="B95" s="295">
        <v>90</v>
      </c>
      <c r="C95" s="288">
        <f>'[10]14'!C95</f>
        <v>76161592</v>
      </c>
      <c r="D95" s="288">
        <f>'[10]14'!D95</f>
        <v>0</v>
      </c>
      <c r="E95" s="289">
        <f t="shared" si="1"/>
        <v>76161592</v>
      </c>
    </row>
    <row r="96" spans="1:5" x14ac:dyDescent="0.25">
      <c r="A96" s="286" t="s">
        <v>361</v>
      </c>
      <c r="B96" s="287">
        <v>91</v>
      </c>
      <c r="C96" s="288">
        <f>'[10]14'!C96</f>
        <v>294388660.94</v>
      </c>
      <c r="D96" s="288">
        <f>'[10]14'!D96</f>
        <v>26848716</v>
      </c>
      <c r="E96" s="289">
        <f t="shared" si="1"/>
        <v>321237376.94</v>
      </c>
    </row>
    <row r="97" spans="1:5" x14ac:dyDescent="0.25">
      <c r="A97" s="290" t="s">
        <v>362</v>
      </c>
      <c r="B97" s="291">
        <v>92</v>
      </c>
      <c r="C97" s="288">
        <f>'[10]14'!C97</f>
        <v>160237407</v>
      </c>
      <c r="D97" s="288">
        <f>'[10]14'!D97</f>
        <v>0</v>
      </c>
      <c r="E97" s="289">
        <f t="shared" si="1"/>
        <v>160237407</v>
      </c>
    </row>
    <row r="98" spans="1:5" x14ac:dyDescent="0.25">
      <c r="A98" s="290" t="s">
        <v>363</v>
      </c>
      <c r="B98" s="291">
        <v>93</v>
      </c>
      <c r="C98" s="288">
        <f>'[10]14'!C98</f>
        <v>130363781.93000001</v>
      </c>
      <c r="D98" s="288">
        <f>'[10]14'!D98</f>
        <v>26848716</v>
      </c>
      <c r="E98" s="289">
        <f t="shared" si="1"/>
        <v>157212497.93000001</v>
      </c>
    </row>
    <row r="99" spans="1:5" x14ac:dyDescent="0.25">
      <c r="A99" s="290" t="s">
        <v>364</v>
      </c>
      <c r="B99" s="291">
        <v>94</v>
      </c>
      <c r="C99" s="288">
        <f>'[10]14'!C99</f>
        <v>3787472.01</v>
      </c>
      <c r="D99" s="288">
        <f>'[10]14'!D99</f>
        <v>0</v>
      </c>
      <c r="E99" s="289">
        <f t="shared" si="1"/>
        <v>3787472.01</v>
      </c>
    </row>
    <row r="100" spans="1:5" x14ac:dyDescent="0.25">
      <c r="A100" s="286" t="s">
        <v>365</v>
      </c>
      <c r="B100" s="287">
        <v>95</v>
      </c>
      <c r="C100" s="288">
        <f>'[10]14'!C100</f>
        <v>1627481268</v>
      </c>
      <c r="D100" s="288">
        <f>'[10]14'!D100</f>
        <v>282574471</v>
      </c>
      <c r="E100" s="289">
        <f t="shared" si="1"/>
        <v>1910055739</v>
      </c>
    </row>
    <row r="101" spans="1:5" x14ac:dyDescent="0.25">
      <c r="A101" s="290" t="s">
        <v>366</v>
      </c>
      <c r="B101" s="291">
        <v>96</v>
      </c>
      <c r="C101" s="288">
        <f>'[10]14'!C101</f>
        <v>1258139131</v>
      </c>
      <c r="D101" s="288">
        <f>'[10]14'!D101</f>
        <v>292340441</v>
      </c>
      <c r="E101" s="289">
        <f t="shared" si="1"/>
        <v>1550479572</v>
      </c>
    </row>
    <row r="102" spans="1:5" x14ac:dyDescent="0.25">
      <c r="A102" s="290" t="s">
        <v>367</v>
      </c>
      <c r="B102" s="291">
        <v>97</v>
      </c>
      <c r="C102" s="288">
        <f>'[10]14'!C102</f>
        <v>299465148</v>
      </c>
      <c r="D102" s="288">
        <f>'[10]14'!D102</f>
        <v>0</v>
      </c>
      <c r="E102" s="289">
        <f t="shared" si="1"/>
        <v>299465148</v>
      </c>
    </row>
    <row r="103" spans="1:5" x14ac:dyDescent="0.25">
      <c r="A103" s="290" t="s">
        <v>368</v>
      </c>
      <c r="B103" s="291">
        <v>98</v>
      </c>
      <c r="C103" s="288">
        <f>'[10]14'!C103</f>
        <v>0</v>
      </c>
      <c r="D103" s="288">
        <f>'[10]14'!D103</f>
        <v>0</v>
      </c>
      <c r="E103" s="289">
        <f t="shared" si="1"/>
        <v>0</v>
      </c>
    </row>
    <row r="104" spans="1:5" x14ac:dyDescent="0.25">
      <c r="A104" s="290" t="s">
        <v>369</v>
      </c>
      <c r="B104" s="291">
        <v>99</v>
      </c>
      <c r="C104" s="288">
        <f>'[10]14'!C104</f>
        <v>0</v>
      </c>
      <c r="D104" s="288">
        <f>'[10]14'!D104</f>
        <v>9765970</v>
      </c>
      <c r="E104" s="289">
        <f t="shared" si="1"/>
        <v>9765970</v>
      </c>
    </row>
    <row r="105" spans="1:5" x14ac:dyDescent="0.25">
      <c r="A105" s="290" t="s">
        <v>370</v>
      </c>
      <c r="B105" s="291">
        <v>100</v>
      </c>
      <c r="C105" s="288">
        <f>'[10]14'!C105</f>
        <v>69876989</v>
      </c>
      <c r="D105" s="288">
        <f>'[10]14'!D105</f>
        <v>0</v>
      </c>
      <c r="E105" s="289">
        <f t="shared" si="1"/>
        <v>69876989</v>
      </c>
    </row>
    <row r="106" spans="1:5" x14ac:dyDescent="0.25">
      <c r="A106" s="294" t="s">
        <v>371</v>
      </c>
      <c r="B106" s="295">
        <v>101</v>
      </c>
      <c r="C106" s="288">
        <f>'[10]14'!C106</f>
        <v>847632410.19000006</v>
      </c>
      <c r="D106" s="288">
        <f>'[10]14'!D106</f>
        <v>381227823</v>
      </c>
      <c r="E106" s="289">
        <f t="shared" si="1"/>
        <v>1228860233.1900001</v>
      </c>
    </row>
    <row r="107" spans="1:5" x14ac:dyDescent="0.25">
      <c r="A107" s="294" t="s">
        <v>372</v>
      </c>
      <c r="B107" s="295">
        <v>102</v>
      </c>
      <c r="C107" s="288">
        <f>'[10]14'!C107</f>
        <v>868973644</v>
      </c>
      <c r="D107" s="288">
        <f>'[10]14'!D107</f>
        <v>190374619</v>
      </c>
      <c r="E107" s="289">
        <f t="shared" si="1"/>
        <v>1059348263</v>
      </c>
    </row>
    <row r="108" spans="1:5" x14ac:dyDescent="0.25">
      <c r="A108" s="294" t="s">
        <v>373</v>
      </c>
      <c r="B108" s="295">
        <v>103</v>
      </c>
      <c r="C108" s="288">
        <f>'[10]14'!C108</f>
        <v>320023827.33999997</v>
      </c>
      <c r="D108" s="288">
        <f>'[10]14'!D108</f>
        <v>191618892</v>
      </c>
      <c r="E108" s="289">
        <f t="shared" si="1"/>
        <v>511642719.33999997</v>
      </c>
    </row>
    <row r="109" spans="1:5" x14ac:dyDescent="0.25">
      <c r="A109" s="294" t="s">
        <v>374</v>
      </c>
      <c r="B109" s="295">
        <v>104</v>
      </c>
      <c r="C109" s="288">
        <f>'[10]14'!C109</f>
        <v>373467692.51999998</v>
      </c>
      <c r="D109" s="288">
        <f>'[10]14'!D109</f>
        <v>5226330</v>
      </c>
      <c r="E109" s="289">
        <f t="shared" si="1"/>
        <v>378694022.51999998</v>
      </c>
    </row>
    <row r="110" spans="1:5" x14ac:dyDescent="0.25">
      <c r="A110" s="294" t="s">
        <v>375</v>
      </c>
      <c r="B110" s="295">
        <v>105</v>
      </c>
      <c r="C110" s="288">
        <f>'[10]14'!C110</f>
        <v>126842716</v>
      </c>
      <c r="D110" s="288">
        <f>'[10]14'!D110</f>
        <v>0</v>
      </c>
      <c r="E110" s="289">
        <f t="shared" si="1"/>
        <v>126842716</v>
      </c>
    </row>
    <row r="111" spans="1:5" ht="24.75" x14ac:dyDescent="0.25">
      <c r="A111" s="286" t="s">
        <v>376</v>
      </c>
      <c r="B111" s="287">
        <v>106</v>
      </c>
      <c r="C111" s="288">
        <f>'[10]14'!C111</f>
        <v>9808758950.3400002</v>
      </c>
      <c r="D111" s="288">
        <f>'[10]14'!D111</f>
        <v>7433840946</v>
      </c>
      <c r="E111" s="289">
        <f t="shared" si="1"/>
        <v>17242599896.34</v>
      </c>
    </row>
    <row r="112" spans="1:5" x14ac:dyDescent="0.25">
      <c r="A112" s="290" t="s">
        <v>377</v>
      </c>
      <c r="B112" s="291">
        <v>107</v>
      </c>
      <c r="C112" s="288">
        <f>'[10]14'!C112</f>
        <v>4336871280.9700003</v>
      </c>
      <c r="D112" s="288">
        <f>'[10]14'!D112</f>
        <v>40263907</v>
      </c>
      <c r="E112" s="289">
        <f t="shared" si="1"/>
        <v>4377135187.9700003</v>
      </c>
    </row>
    <row r="113" spans="1:5" x14ac:dyDescent="0.25">
      <c r="A113" s="290" t="s">
        <v>378</v>
      </c>
      <c r="B113" s="291">
        <v>108</v>
      </c>
      <c r="C113" s="288">
        <f>'[10]14'!C113</f>
        <v>0</v>
      </c>
      <c r="D113" s="288">
        <f>'[10]14'!D113</f>
        <v>7283034924</v>
      </c>
      <c r="E113" s="289">
        <f t="shared" si="1"/>
        <v>7283034924</v>
      </c>
    </row>
    <row r="114" spans="1:5" x14ac:dyDescent="0.25">
      <c r="A114" s="290" t="s">
        <v>379</v>
      </c>
      <c r="B114" s="291">
        <v>109</v>
      </c>
      <c r="C114" s="288">
        <f>'[10]14'!C114</f>
        <v>5414205013.54</v>
      </c>
      <c r="D114" s="288">
        <f>'[10]14'!D114</f>
        <v>110542115</v>
      </c>
      <c r="E114" s="289">
        <f t="shared" si="1"/>
        <v>5524747128.54</v>
      </c>
    </row>
    <row r="115" spans="1:5" x14ac:dyDescent="0.25">
      <c r="A115" s="290" t="s">
        <v>380</v>
      </c>
      <c r="B115" s="291">
        <v>110</v>
      </c>
      <c r="C115" s="288">
        <f>'[10]14'!C115</f>
        <v>42280305.829999998</v>
      </c>
      <c r="D115" s="288">
        <f>'[10]14'!D115</f>
        <v>0</v>
      </c>
      <c r="E115" s="289">
        <f t="shared" si="1"/>
        <v>42280305.829999998</v>
      </c>
    </row>
    <row r="116" spans="1:5" x14ac:dyDescent="0.25">
      <c r="A116" s="290" t="s">
        <v>381</v>
      </c>
      <c r="B116" s="291">
        <v>111</v>
      </c>
      <c r="C116" s="288">
        <f>'[10]14'!C116</f>
        <v>0</v>
      </c>
      <c r="D116" s="288">
        <f>'[10]14'!D116</f>
        <v>0</v>
      </c>
      <c r="E116" s="289">
        <f t="shared" si="1"/>
        <v>0</v>
      </c>
    </row>
    <row r="117" spans="1:5" x14ac:dyDescent="0.25">
      <c r="A117" s="290" t="s">
        <v>382</v>
      </c>
      <c r="B117" s="291">
        <v>112</v>
      </c>
      <c r="C117" s="288">
        <f>'[10]14'!C117</f>
        <v>15402350</v>
      </c>
      <c r="D117" s="288">
        <f>'[10]14'!D117</f>
        <v>0</v>
      </c>
      <c r="E117" s="289">
        <f t="shared" si="1"/>
        <v>15402350</v>
      </c>
    </row>
    <row r="118" spans="1:5" ht="36.75" x14ac:dyDescent="0.25">
      <c r="A118" s="294" t="s">
        <v>383</v>
      </c>
      <c r="B118" s="295">
        <v>113</v>
      </c>
      <c r="C118" s="288">
        <f>'[10]14'!C118</f>
        <v>0</v>
      </c>
      <c r="D118" s="288">
        <f>'[10]14'!D118</f>
        <v>709997482</v>
      </c>
      <c r="E118" s="289">
        <f t="shared" si="1"/>
        <v>709997482</v>
      </c>
    </row>
    <row r="119" spans="1:5" x14ac:dyDescent="0.25">
      <c r="A119" s="286" t="s">
        <v>384</v>
      </c>
      <c r="B119" s="287">
        <v>114</v>
      </c>
      <c r="C119" s="288">
        <f>'[10]14'!C119</f>
        <v>80327683.989999995</v>
      </c>
      <c r="D119" s="288">
        <f>'[10]14'!D119</f>
        <v>5087783</v>
      </c>
      <c r="E119" s="289">
        <f t="shared" si="1"/>
        <v>85415466.989999995</v>
      </c>
    </row>
    <row r="120" spans="1:5" x14ac:dyDescent="0.25">
      <c r="A120" s="290" t="s">
        <v>385</v>
      </c>
      <c r="B120" s="291">
        <v>115</v>
      </c>
      <c r="C120" s="288">
        <f>'[10]14'!C120</f>
        <v>58040395.990000002</v>
      </c>
      <c r="D120" s="288">
        <f>'[10]14'!D120</f>
        <v>5087783</v>
      </c>
      <c r="E120" s="289">
        <f t="shared" si="1"/>
        <v>63128178.990000002</v>
      </c>
    </row>
    <row r="121" spans="1:5" x14ac:dyDescent="0.25">
      <c r="A121" s="290" t="s">
        <v>386</v>
      </c>
      <c r="B121" s="291">
        <v>116</v>
      </c>
      <c r="C121" s="288">
        <f>'[10]14'!C121</f>
        <v>22287288</v>
      </c>
      <c r="D121" s="288">
        <f>'[10]14'!D121</f>
        <v>0</v>
      </c>
      <c r="E121" s="289">
        <f t="shared" si="1"/>
        <v>22287288</v>
      </c>
    </row>
    <row r="122" spans="1:5" ht="24.75" x14ac:dyDescent="0.25">
      <c r="A122" s="286" t="s">
        <v>387</v>
      </c>
      <c r="B122" s="287">
        <v>117</v>
      </c>
      <c r="C122" s="288">
        <f>'[10]14'!C122</f>
        <v>52711237.68</v>
      </c>
      <c r="D122" s="288">
        <f>'[10]14'!D122</f>
        <v>8479039</v>
      </c>
      <c r="E122" s="289">
        <f t="shared" si="1"/>
        <v>61190276.68</v>
      </c>
    </row>
    <row r="123" spans="1:5" x14ac:dyDescent="0.25">
      <c r="A123" s="290" t="s">
        <v>388</v>
      </c>
      <c r="B123" s="291">
        <v>118</v>
      </c>
      <c r="C123" s="288">
        <f>'[10]14'!C123</f>
        <v>33337004.68</v>
      </c>
      <c r="D123" s="288">
        <f>'[10]14'!D123</f>
        <v>3427885</v>
      </c>
      <c r="E123" s="289">
        <f t="shared" si="1"/>
        <v>36764889.68</v>
      </c>
    </row>
    <row r="124" spans="1:5" x14ac:dyDescent="0.25">
      <c r="A124" s="290" t="s">
        <v>389</v>
      </c>
      <c r="B124" s="291">
        <v>119</v>
      </c>
      <c r="C124" s="288">
        <f>'[10]14'!C124</f>
        <v>19374233</v>
      </c>
      <c r="D124" s="288">
        <f>'[10]14'!D124</f>
        <v>5051154</v>
      </c>
      <c r="E124" s="289">
        <f t="shared" si="1"/>
        <v>24425387</v>
      </c>
    </row>
    <row r="125" spans="1:5" ht="36.75" x14ac:dyDescent="0.25">
      <c r="A125" s="294" t="s">
        <v>390</v>
      </c>
      <c r="B125" s="295">
        <v>120</v>
      </c>
      <c r="C125" s="288">
        <f>'[10]14'!C125</f>
        <v>0</v>
      </c>
      <c r="D125" s="288">
        <f>'[10]14'!D125</f>
        <v>91219844</v>
      </c>
      <c r="E125" s="289">
        <f t="shared" si="1"/>
        <v>91219844</v>
      </c>
    </row>
    <row r="126" spans="1:5" x14ac:dyDescent="0.25">
      <c r="A126" s="286" t="s">
        <v>391</v>
      </c>
      <c r="B126" s="287">
        <v>121</v>
      </c>
      <c r="C126" s="288">
        <f>'[10]14'!C126</f>
        <v>1529437586.1800001</v>
      </c>
      <c r="D126" s="288">
        <f>'[10]14'!D126</f>
        <v>239527499</v>
      </c>
      <c r="E126" s="289">
        <f t="shared" si="1"/>
        <v>1768965085.1800001</v>
      </c>
    </row>
    <row r="127" spans="1:5" ht="24.75" x14ac:dyDescent="0.25">
      <c r="A127" s="286" t="s">
        <v>392</v>
      </c>
      <c r="B127" s="287">
        <v>122</v>
      </c>
      <c r="C127" s="288">
        <f>'[10]14'!C127</f>
        <v>102666745.13</v>
      </c>
      <c r="D127" s="288">
        <f>'[10]14'!D127</f>
        <v>18809</v>
      </c>
      <c r="E127" s="289">
        <f t="shared" si="1"/>
        <v>102685554.13</v>
      </c>
    </row>
    <row r="128" spans="1:5" x14ac:dyDescent="0.25">
      <c r="A128" s="290" t="s">
        <v>393</v>
      </c>
      <c r="B128" s="291">
        <v>123</v>
      </c>
      <c r="C128" s="288">
        <f>'[10]14'!C128</f>
        <v>101935543.63</v>
      </c>
      <c r="D128" s="288">
        <f>'[10]14'!D128</f>
        <v>18809</v>
      </c>
      <c r="E128" s="289">
        <f t="shared" si="1"/>
        <v>101954352.63</v>
      </c>
    </row>
    <row r="129" spans="1:5" ht="24.75" x14ac:dyDescent="0.25">
      <c r="A129" s="290" t="s">
        <v>394</v>
      </c>
      <c r="B129" s="291">
        <v>124</v>
      </c>
      <c r="C129" s="288">
        <f>'[10]14'!C129</f>
        <v>0</v>
      </c>
      <c r="D129" s="288">
        <f>'[10]14'!D129</f>
        <v>0</v>
      </c>
      <c r="E129" s="289">
        <f t="shared" si="1"/>
        <v>0</v>
      </c>
    </row>
    <row r="130" spans="1:5" ht="24.75" x14ac:dyDescent="0.25">
      <c r="A130" s="290" t="s">
        <v>395</v>
      </c>
      <c r="B130" s="291">
        <v>125</v>
      </c>
      <c r="C130" s="288">
        <f>'[10]14'!C130</f>
        <v>731201.5</v>
      </c>
      <c r="D130" s="288">
        <f>'[10]14'!D130</f>
        <v>0</v>
      </c>
      <c r="E130" s="289">
        <f t="shared" si="1"/>
        <v>731201.5</v>
      </c>
    </row>
    <row r="131" spans="1:5" ht="24.75" x14ac:dyDescent="0.25">
      <c r="A131" s="286" t="s">
        <v>396</v>
      </c>
      <c r="B131" s="287">
        <v>126</v>
      </c>
      <c r="C131" s="288">
        <f>'[10]14'!C131</f>
        <v>801312638.07000005</v>
      </c>
      <c r="D131" s="288">
        <f>'[10]14'!D131</f>
        <v>41614211</v>
      </c>
      <c r="E131" s="289">
        <f t="shared" si="1"/>
        <v>842926849.07000005</v>
      </c>
    </row>
    <row r="132" spans="1:5" ht="24.75" x14ac:dyDescent="0.25">
      <c r="A132" s="290" t="s">
        <v>397</v>
      </c>
      <c r="B132" s="291">
        <v>127</v>
      </c>
      <c r="C132" s="288">
        <f>'[10]14'!C132</f>
        <v>800481713.5</v>
      </c>
      <c r="D132" s="288">
        <f>'[10]14'!D132</f>
        <v>41614211</v>
      </c>
      <c r="E132" s="289">
        <f t="shared" si="1"/>
        <v>842095924.5</v>
      </c>
    </row>
    <row r="133" spans="1:5" x14ac:dyDescent="0.25">
      <c r="A133" s="290" t="s">
        <v>398</v>
      </c>
      <c r="B133" s="291">
        <v>128</v>
      </c>
      <c r="C133" s="288">
        <f>'[10]14'!C133</f>
        <v>0</v>
      </c>
      <c r="D133" s="288">
        <f>'[10]14'!D133</f>
        <v>0</v>
      </c>
      <c r="E133" s="289">
        <f t="shared" si="1"/>
        <v>0</v>
      </c>
    </row>
    <row r="134" spans="1:5" ht="24.75" x14ac:dyDescent="0.25">
      <c r="A134" s="290" t="s">
        <v>399</v>
      </c>
      <c r="B134" s="291">
        <v>129</v>
      </c>
      <c r="C134" s="288">
        <f>'[10]14'!C134</f>
        <v>830924.57</v>
      </c>
      <c r="D134" s="288">
        <f>'[10]14'!D134</f>
        <v>0</v>
      </c>
      <c r="E134" s="289">
        <f t="shared" ref="E134:E142" si="2">C134+D134</f>
        <v>830924.57</v>
      </c>
    </row>
    <row r="135" spans="1:5" x14ac:dyDescent="0.25">
      <c r="A135" s="286" t="s">
        <v>400</v>
      </c>
      <c r="B135" s="287">
        <v>130</v>
      </c>
      <c r="C135" s="288">
        <f>'[10]14'!C135</f>
        <v>625458202.98000002</v>
      </c>
      <c r="D135" s="288">
        <f>'[10]14'!D135</f>
        <v>197894479</v>
      </c>
      <c r="E135" s="289">
        <f t="shared" si="2"/>
        <v>823352681.98000002</v>
      </c>
    </row>
    <row r="136" spans="1:5" ht="24.75" x14ac:dyDescent="0.25">
      <c r="A136" s="290" t="s">
        <v>401</v>
      </c>
      <c r="B136" s="291">
        <v>131</v>
      </c>
      <c r="C136" s="288">
        <f>'[10]14'!C136</f>
        <v>398044146.50999999</v>
      </c>
      <c r="D136" s="288">
        <f>'[10]14'!D136</f>
        <v>181630056</v>
      </c>
      <c r="E136" s="289">
        <f t="shared" si="2"/>
        <v>579674202.50999999</v>
      </c>
    </row>
    <row r="137" spans="1:5" x14ac:dyDescent="0.25">
      <c r="A137" s="290" t="s">
        <v>402</v>
      </c>
      <c r="B137" s="291">
        <v>132</v>
      </c>
      <c r="C137" s="288">
        <f>'[10]14'!C137</f>
        <v>7673825</v>
      </c>
      <c r="D137" s="288">
        <f>'[10]14'!D137</f>
        <v>0</v>
      </c>
      <c r="E137" s="289">
        <f t="shared" si="2"/>
        <v>7673825</v>
      </c>
    </row>
    <row r="138" spans="1:5" x14ac:dyDescent="0.25">
      <c r="A138" s="290" t="s">
        <v>403</v>
      </c>
      <c r="B138" s="291">
        <v>133</v>
      </c>
      <c r="C138" s="288">
        <f>'[10]14'!C138</f>
        <v>219740231.47</v>
      </c>
      <c r="D138" s="288">
        <f>'[10]14'!D138</f>
        <v>16264423</v>
      </c>
      <c r="E138" s="289">
        <f t="shared" si="2"/>
        <v>236004654.47</v>
      </c>
    </row>
    <row r="139" spans="1:5" x14ac:dyDescent="0.25">
      <c r="A139" s="294" t="s">
        <v>404</v>
      </c>
      <c r="B139" s="295">
        <v>134</v>
      </c>
      <c r="C139" s="288">
        <f>'[10]14'!C139</f>
        <v>359790486</v>
      </c>
      <c r="D139" s="288">
        <f>'[10]14'!D139</f>
        <v>13109247</v>
      </c>
      <c r="E139" s="289">
        <f t="shared" si="2"/>
        <v>372899733</v>
      </c>
    </row>
    <row r="140" spans="1:5" ht="36.75" x14ac:dyDescent="0.25">
      <c r="A140" s="294" t="s">
        <v>405</v>
      </c>
      <c r="B140" s="295">
        <v>135</v>
      </c>
      <c r="C140" s="288">
        <f>'[10]14'!C140</f>
        <v>0</v>
      </c>
      <c r="D140" s="288">
        <f>'[10]14'!D140</f>
        <v>0</v>
      </c>
      <c r="E140" s="289">
        <f t="shared" si="2"/>
        <v>0</v>
      </c>
    </row>
    <row r="141" spans="1:5" x14ac:dyDescent="0.25">
      <c r="A141" s="286" t="s">
        <v>406</v>
      </c>
      <c r="B141" s="287">
        <v>136</v>
      </c>
      <c r="C141" s="288">
        <f>'[10]14'!C141</f>
        <v>18076223329.139999</v>
      </c>
      <c r="D141" s="288">
        <f>'[10]14'!D141</f>
        <v>10436291932</v>
      </c>
      <c r="E141" s="289">
        <f t="shared" si="2"/>
        <v>28512515261.139999</v>
      </c>
    </row>
    <row r="142" spans="1:5" ht="15.75" thickBot="1" x14ac:dyDescent="0.3">
      <c r="A142" s="296" t="s">
        <v>407</v>
      </c>
      <c r="B142" s="297">
        <v>137</v>
      </c>
      <c r="C142" s="298">
        <f>'[10]14'!C142</f>
        <v>1516367476</v>
      </c>
      <c r="D142" s="298">
        <f>'[10]14'!D142</f>
        <v>4389932</v>
      </c>
      <c r="E142" s="299">
        <f t="shared" si="2"/>
        <v>1520757408</v>
      </c>
    </row>
    <row r="143" spans="1:5" s="278" customFormat="1" x14ac:dyDescent="0.25"/>
    <row r="144" spans="1:5" s="278" customFormat="1" x14ac:dyDescent="0.25"/>
    <row r="145" s="278" customFormat="1" x14ac:dyDescent="0.25"/>
    <row r="146" s="278" customFormat="1" x14ac:dyDescent="0.25"/>
    <row r="147" s="278" customFormat="1" x14ac:dyDescent="0.25"/>
    <row r="148" s="278" customFormat="1" x14ac:dyDescent="0.25"/>
    <row r="149" s="278" customFormat="1" x14ac:dyDescent="0.25"/>
    <row r="150" s="278" customFormat="1" x14ac:dyDescent="0.25"/>
    <row r="151" s="278" customFormat="1" x14ac:dyDescent="0.25"/>
    <row r="152" s="278" customFormat="1" x14ac:dyDescent="0.25"/>
    <row r="153" s="278" customFormat="1" x14ac:dyDescent="0.25"/>
    <row r="154" s="278" customFormat="1" x14ac:dyDescent="0.25"/>
    <row r="155" s="278" customFormat="1" x14ac:dyDescent="0.25"/>
    <row r="156" s="278" customFormat="1" x14ac:dyDescent="0.25"/>
    <row r="157" s="278" customFormat="1" x14ac:dyDescent="0.25"/>
    <row r="158" s="278" customFormat="1" x14ac:dyDescent="0.25"/>
    <row r="159" s="278" customFormat="1" x14ac:dyDescent="0.25"/>
    <row r="160" s="278" customFormat="1" x14ac:dyDescent="0.25"/>
    <row r="161" s="278" customFormat="1" x14ac:dyDescent="0.25"/>
    <row r="162" s="278" customFormat="1" x14ac:dyDescent="0.25"/>
    <row r="163" s="278" customFormat="1" x14ac:dyDescent="0.25"/>
    <row r="164" s="278" customFormat="1" x14ac:dyDescent="0.25"/>
    <row r="165" s="278" customFormat="1" x14ac:dyDescent="0.25"/>
    <row r="166" s="278" customFormat="1" x14ac:dyDescent="0.25"/>
    <row r="167" s="278" customFormat="1" x14ac:dyDescent="0.25"/>
    <row r="168" s="278" customFormat="1" x14ac:dyDescent="0.25"/>
    <row r="169" s="278" customFormat="1" x14ac:dyDescent="0.25"/>
    <row r="170" s="278" customFormat="1" x14ac:dyDescent="0.25"/>
    <row r="171" s="278" customFormat="1" x14ac:dyDescent="0.25"/>
    <row r="172" s="278" customFormat="1" x14ac:dyDescent="0.25"/>
    <row r="173" s="278" customFormat="1" x14ac:dyDescent="0.25"/>
    <row r="174" s="278" customFormat="1" x14ac:dyDescent="0.25"/>
    <row r="175" s="278" customFormat="1" x14ac:dyDescent="0.25"/>
    <row r="176" s="278" customFormat="1" x14ac:dyDescent="0.25"/>
    <row r="177" s="278" customFormat="1" x14ac:dyDescent="0.25"/>
    <row r="178" s="278" customFormat="1" x14ac:dyDescent="0.25"/>
    <row r="179" s="278" customFormat="1" x14ac:dyDescent="0.25"/>
    <row r="180" s="278" customFormat="1" x14ac:dyDescent="0.25"/>
    <row r="181" s="278" customFormat="1" x14ac:dyDescent="0.25"/>
    <row r="182" s="278" customFormat="1" x14ac:dyDescent="0.25"/>
    <row r="183" s="278" customFormat="1" x14ac:dyDescent="0.25"/>
    <row r="184" s="278" customFormat="1" x14ac:dyDescent="0.25"/>
    <row r="185" s="278" customFormat="1" x14ac:dyDescent="0.25"/>
    <row r="186" s="278" customFormat="1" x14ac:dyDescent="0.25"/>
    <row r="187" s="278" customFormat="1" x14ac:dyDescent="0.25"/>
    <row r="188" s="278" customFormat="1" x14ac:dyDescent="0.25"/>
    <row r="189" s="278" customFormat="1" x14ac:dyDescent="0.25"/>
    <row r="190" s="278" customFormat="1" x14ac:dyDescent="0.25"/>
    <row r="191" s="278" customFormat="1" x14ac:dyDescent="0.25"/>
    <row r="192" s="278" customFormat="1" x14ac:dyDescent="0.25"/>
    <row r="193" s="278" customFormat="1" x14ac:dyDescent="0.25"/>
    <row r="194" s="278" customFormat="1" x14ac:dyDescent="0.25"/>
    <row r="195" s="278" customFormat="1" x14ac:dyDescent="0.25"/>
    <row r="196" s="278" customFormat="1" x14ac:dyDescent="0.25"/>
    <row r="197" s="278" customFormat="1" x14ac:dyDescent="0.25"/>
    <row r="198" s="278" customFormat="1" x14ac:dyDescent="0.25"/>
    <row r="199" s="278" customFormat="1" x14ac:dyDescent="0.25"/>
    <row r="200" s="278" customFormat="1" x14ac:dyDescent="0.25"/>
    <row r="201" s="278" customFormat="1" x14ac:dyDescent="0.25"/>
    <row r="202" s="278" customFormat="1" x14ac:dyDescent="0.25"/>
    <row r="203" s="278" customFormat="1" x14ac:dyDescent="0.25"/>
    <row r="204" s="278" customFormat="1" x14ac:dyDescent="0.25"/>
    <row r="205" s="278" customFormat="1" x14ac:dyDescent="0.25"/>
    <row r="206" s="278" customFormat="1" x14ac:dyDescent="0.25"/>
    <row r="207" s="278" customFormat="1" x14ac:dyDescent="0.25"/>
    <row r="208" s="278" customFormat="1" x14ac:dyDescent="0.25"/>
    <row r="209" s="278" customFormat="1" x14ac:dyDescent="0.25"/>
    <row r="210" s="278" customFormat="1" x14ac:dyDescent="0.25"/>
    <row r="211" s="278" customFormat="1" x14ac:dyDescent="0.25"/>
    <row r="212" s="278" customFormat="1" x14ac:dyDescent="0.25"/>
    <row r="213" s="278" customFormat="1" x14ac:dyDescent="0.25"/>
    <row r="214" s="278" customFormat="1" x14ac:dyDescent="0.25"/>
    <row r="215" s="278" customFormat="1" x14ac:dyDescent="0.25"/>
    <row r="216" s="278" customFormat="1" x14ac:dyDescent="0.25"/>
    <row r="217" s="278" customFormat="1" x14ac:dyDescent="0.25"/>
    <row r="218" s="278" customFormat="1" x14ac:dyDescent="0.25"/>
    <row r="219" s="278" customFormat="1" x14ac:dyDescent="0.25"/>
    <row r="220" s="278" customFormat="1" x14ac:dyDescent="0.25"/>
    <row r="221" s="278" customFormat="1" x14ac:dyDescent="0.25"/>
    <row r="222" s="278" customFormat="1" x14ac:dyDescent="0.25"/>
    <row r="223" s="278" customFormat="1" x14ac:dyDescent="0.25"/>
    <row r="224" s="278" customFormat="1" x14ac:dyDescent="0.25"/>
    <row r="225" s="278" customFormat="1" x14ac:dyDescent="0.25"/>
    <row r="226" s="278" customFormat="1" x14ac:dyDescent="0.25"/>
    <row r="227" s="278" customFormat="1" x14ac:dyDescent="0.25"/>
    <row r="228" s="278" customFormat="1" x14ac:dyDescent="0.25"/>
    <row r="229" s="278" customFormat="1" x14ac:dyDescent="0.25"/>
    <row r="230" s="278" customFormat="1" x14ac:dyDescent="0.25"/>
    <row r="231" s="278" customFormat="1" x14ac:dyDescent="0.25"/>
    <row r="232" s="278" customFormat="1" x14ac:dyDescent="0.25"/>
    <row r="233" s="278" customFormat="1" x14ac:dyDescent="0.25"/>
    <row r="234" s="278" customFormat="1" x14ac:dyDescent="0.25"/>
    <row r="235" s="278" customFormat="1" x14ac:dyDescent="0.25"/>
    <row r="236" s="278" customFormat="1" x14ac:dyDescent="0.25"/>
    <row r="237" s="278" customFormat="1" x14ac:dyDescent="0.25"/>
    <row r="238" s="278" customFormat="1" x14ac:dyDescent="0.25"/>
    <row r="239" s="278" customFormat="1" x14ac:dyDescent="0.25"/>
    <row r="240" s="278" customFormat="1" x14ac:dyDescent="0.25"/>
    <row r="241" s="278" customFormat="1" x14ac:dyDescent="0.25"/>
    <row r="242" s="278" customFormat="1" x14ac:dyDescent="0.25"/>
    <row r="243" s="278" customFormat="1" x14ac:dyDescent="0.25"/>
    <row r="244" s="278" customFormat="1" x14ac:dyDescent="0.25"/>
    <row r="245" s="278" customFormat="1" x14ac:dyDescent="0.25"/>
    <row r="246" s="278" customFormat="1" x14ac:dyDescent="0.25"/>
    <row r="247" s="278" customFormat="1" x14ac:dyDescent="0.25"/>
    <row r="248" s="278" customFormat="1" x14ac:dyDescent="0.25"/>
    <row r="249" s="278" customFormat="1" x14ac:dyDescent="0.25"/>
    <row r="250" s="278" customFormat="1" x14ac:dyDescent="0.25"/>
    <row r="251" s="278" customFormat="1" x14ac:dyDescent="0.25"/>
    <row r="252" s="278" customFormat="1" x14ac:dyDescent="0.25"/>
    <row r="253" s="278" customFormat="1" x14ac:dyDescent="0.25"/>
    <row r="254" s="278" customFormat="1" x14ac:dyDescent="0.25"/>
    <row r="255" s="278" customFormat="1" x14ac:dyDescent="0.25"/>
    <row r="256" s="278" customFormat="1" x14ac:dyDescent="0.25"/>
    <row r="257" s="278" customFormat="1" x14ac:dyDescent="0.25"/>
    <row r="258" s="278" customFormat="1" x14ac:dyDescent="0.25"/>
    <row r="259" s="278" customFormat="1" x14ac:dyDescent="0.25"/>
    <row r="260" s="278" customFormat="1" x14ac:dyDescent="0.25"/>
    <row r="261" s="278" customFormat="1" x14ac:dyDescent="0.25"/>
    <row r="262" s="278" customFormat="1" x14ac:dyDescent="0.25"/>
    <row r="263" s="278" customFormat="1" x14ac:dyDescent="0.25"/>
    <row r="264" s="278" customFormat="1" x14ac:dyDescent="0.25"/>
    <row r="265" s="278" customFormat="1" x14ac:dyDescent="0.25"/>
    <row r="266" s="278" customFormat="1" x14ac:dyDescent="0.25"/>
    <row r="267" s="278" customFormat="1" x14ac:dyDescent="0.25"/>
    <row r="268" s="278" customFormat="1" x14ac:dyDescent="0.25"/>
    <row r="269" s="278" customFormat="1" x14ac:dyDescent="0.25"/>
    <row r="270" s="278" customFormat="1" x14ac:dyDescent="0.25"/>
    <row r="271" s="278" customFormat="1" x14ac:dyDescent="0.25"/>
    <row r="272" s="278" customFormat="1" x14ac:dyDescent="0.25"/>
    <row r="273" s="278" customFormat="1" x14ac:dyDescent="0.25"/>
    <row r="274" s="278" customFormat="1" x14ac:dyDescent="0.25"/>
    <row r="275" s="278" customFormat="1" x14ac:dyDescent="0.25"/>
    <row r="276" s="278" customFormat="1" x14ac:dyDescent="0.25"/>
    <row r="277" s="278" customFormat="1" x14ac:dyDescent="0.25"/>
    <row r="278" s="278" customFormat="1" x14ac:dyDescent="0.25"/>
    <row r="279" s="278" customFormat="1" x14ac:dyDescent="0.25"/>
    <row r="280" s="278" customFormat="1" x14ac:dyDescent="0.25"/>
    <row r="281" s="278" customFormat="1" x14ac:dyDescent="0.25"/>
    <row r="282" s="278" customFormat="1" x14ac:dyDescent="0.25"/>
    <row r="283" s="278" customFormat="1" x14ac:dyDescent="0.25"/>
    <row r="284" s="278" customFormat="1" x14ac:dyDescent="0.25"/>
    <row r="285" s="278" customFormat="1" x14ac:dyDescent="0.25"/>
    <row r="286" s="278" customFormat="1" x14ac:dyDescent="0.25"/>
    <row r="287" s="278" customFormat="1" x14ac:dyDescent="0.25"/>
    <row r="288" s="278" customFormat="1" x14ac:dyDescent="0.25"/>
    <row r="289" spans="6:35" s="278" customFormat="1" x14ac:dyDescent="0.25"/>
    <row r="290" spans="6:35" s="278" customFormat="1" x14ac:dyDescent="0.25"/>
    <row r="291" spans="6:35" s="278" customFormat="1" x14ac:dyDescent="0.25"/>
    <row r="292" spans="6:35" s="278" customFormat="1" x14ac:dyDescent="0.25"/>
    <row r="293" spans="6:35" customFormat="1" x14ac:dyDescent="0.25">
      <c r="F293" s="278"/>
      <c r="G293" s="278"/>
      <c r="H293" s="278"/>
      <c r="I293" s="278"/>
      <c r="J293" s="278"/>
      <c r="K293" s="278"/>
      <c r="L293" s="278"/>
      <c r="M293" s="278"/>
      <c r="N293" s="278"/>
      <c r="O293" s="278"/>
      <c r="P293" s="278"/>
      <c r="Q293" s="278"/>
      <c r="R293" s="278"/>
      <c r="S293" s="278"/>
      <c r="T293" s="278"/>
      <c r="U293" s="278"/>
      <c r="V293" s="278"/>
      <c r="W293" s="278"/>
      <c r="X293" s="278"/>
      <c r="Y293" s="278"/>
      <c r="Z293" s="278"/>
      <c r="AA293" s="278"/>
      <c r="AB293" s="278"/>
      <c r="AC293" s="278"/>
      <c r="AD293" s="278"/>
      <c r="AE293" s="278"/>
      <c r="AF293" s="278"/>
      <c r="AG293" s="278"/>
      <c r="AH293" s="278"/>
      <c r="AI293" s="278"/>
    </row>
    <row r="294" spans="6:35" customFormat="1" x14ac:dyDescent="0.25">
      <c r="F294" s="278"/>
      <c r="G294" s="278"/>
      <c r="H294" s="278"/>
      <c r="I294" s="278"/>
      <c r="J294" s="278"/>
      <c r="K294" s="278"/>
      <c r="L294" s="278"/>
      <c r="M294" s="278"/>
      <c r="N294" s="278"/>
      <c r="O294" s="278"/>
      <c r="P294" s="278"/>
      <c r="Q294" s="278"/>
      <c r="R294" s="278"/>
      <c r="S294" s="278"/>
      <c r="T294" s="278"/>
      <c r="U294" s="278"/>
      <c r="V294" s="278"/>
      <c r="W294" s="278"/>
      <c r="X294" s="278"/>
      <c r="Y294" s="278"/>
      <c r="Z294" s="278"/>
      <c r="AA294" s="278"/>
      <c r="AB294" s="278"/>
      <c r="AC294" s="278"/>
      <c r="AD294" s="278"/>
      <c r="AE294" s="278"/>
      <c r="AF294" s="278"/>
      <c r="AG294" s="278"/>
      <c r="AH294" s="278"/>
      <c r="AI294" s="278"/>
    </row>
    <row r="295" spans="6:35" customFormat="1" x14ac:dyDescent="0.25">
      <c r="F295" s="278"/>
      <c r="G295" s="278"/>
      <c r="H295" s="278"/>
      <c r="I295" s="278"/>
      <c r="J295" s="278"/>
      <c r="K295" s="278"/>
      <c r="L295" s="278"/>
      <c r="M295" s="278"/>
      <c r="N295" s="278"/>
      <c r="O295" s="278"/>
      <c r="P295" s="278"/>
      <c r="Q295" s="278"/>
      <c r="R295" s="278"/>
      <c r="S295" s="278"/>
      <c r="T295" s="278"/>
      <c r="U295" s="278"/>
      <c r="V295" s="278"/>
      <c r="W295" s="278"/>
      <c r="X295" s="278"/>
      <c r="Y295" s="278"/>
      <c r="Z295" s="278"/>
      <c r="AA295" s="278"/>
      <c r="AB295" s="278"/>
      <c r="AC295" s="278"/>
      <c r="AD295" s="278"/>
      <c r="AE295" s="278"/>
      <c r="AF295" s="278"/>
      <c r="AG295" s="278"/>
      <c r="AH295" s="278"/>
      <c r="AI295" s="278"/>
    </row>
    <row r="296" spans="6:35" customFormat="1" x14ac:dyDescent="0.25">
      <c r="F296" s="278"/>
      <c r="G296" s="278"/>
      <c r="H296" s="278"/>
      <c r="I296" s="278"/>
      <c r="J296" s="278"/>
      <c r="K296" s="278"/>
      <c r="L296" s="278"/>
      <c r="M296" s="278"/>
      <c r="N296" s="278"/>
      <c r="O296" s="278"/>
      <c r="P296" s="278"/>
      <c r="Q296" s="278"/>
      <c r="R296" s="278"/>
      <c r="S296" s="278"/>
      <c r="T296" s="278"/>
      <c r="U296" s="278"/>
      <c r="V296" s="278"/>
      <c r="W296" s="278"/>
      <c r="X296" s="278"/>
      <c r="Y296" s="278"/>
      <c r="Z296" s="278"/>
      <c r="AA296" s="278"/>
      <c r="AB296" s="278"/>
      <c r="AC296" s="278"/>
      <c r="AD296" s="278"/>
      <c r="AE296" s="278"/>
      <c r="AF296" s="278"/>
      <c r="AG296" s="278"/>
      <c r="AH296" s="278"/>
      <c r="AI296" s="278"/>
    </row>
    <row r="297" spans="6:35" customFormat="1" x14ac:dyDescent="0.25">
      <c r="F297" s="278"/>
      <c r="G297" s="278"/>
      <c r="H297" s="278"/>
      <c r="I297" s="278"/>
      <c r="J297" s="278"/>
      <c r="K297" s="278"/>
      <c r="L297" s="278"/>
      <c r="M297" s="278"/>
      <c r="N297" s="278"/>
      <c r="O297" s="278"/>
      <c r="P297" s="278"/>
      <c r="Q297" s="278"/>
      <c r="R297" s="278"/>
      <c r="S297" s="278"/>
      <c r="T297" s="278"/>
      <c r="U297" s="278"/>
      <c r="V297" s="278"/>
      <c r="W297" s="278"/>
      <c r="X297" s="278"/>
      <c r="Y297" s="278"/>
      <c r="Z297" s="278"/>
      <c r="AA297" s="278"/>
      <c r="AB297" s="278"/>
      <c r="AC297" s="278"/>
      <c r="AD297" s="278"/>
      <c r="AE297" s="278"/>
      <c r="AF297" s="278"/>
      <c r="AG297" s="278"/>
      <c r="AH297" s="278"/>
      <c r="AI297" s="278"/>
    </row>
    <row r="298" spans="6:35" customFormat="1" x14ac:dyDescent="0.25">
      <c r="F298" s="278"/>
      <c r="G298" s="278"/>
      <c r="H298" s="278"/>
      <c r="I298" s="278"/>
      <c r="J298" s="278"/>
      <c r="K298" s="278"/>
      <c r="L298" s="278"/>
      <c r="M298" s="278"/>
      <c r="N298" s="278"/>
      <c r="O298" s="278"/>
      <c r="P298" s="278"/>
      <c r="Q298" s="278"/>
      <c r="R298" s="278"/>
      <c r="S298" s="278"/>
      <c r="T298" s="278"/>
      <c r="U298" s="278"/>
      <c r="V298" s="278"/>
      <c r="W298" s="278"/>
      <c r="X298" s="278"/>
      <c r="Y298" s="278"/>
      <c r="Z298" s="278"/>
      <c r="AA298" s="278"/>
      <c r="AB298" s="278"/>
      <c r="AC298" s="278"/>
      <c r="AD298" s="278"/>
      <c r="AE298" s="278"/>
      <c r="AF298" s="278"/>
      <c r="AG298" s="278"/>
      <c r="AH298" s="278"/>
      <c r="AI298" s="278"/>
    </row>
    <row r="299" spans="6:35" customFormat="1" x14ac:dyDescent="0.25">
      <c r="F299" s="278"/>
      <c r="G299" s="278"/>
      <c r="H299" s="278"/>
      <c r="I299" s="278"/>
      <c r="J299" s="278"/>
      <c r="K299" s="278"/>
      <c r="L299" s="278"/>
      <c r="M299" s="278"/>
      <c r="N299" s="278"/>
      <c r="O299" s="278"/>
      <c r="P299" s="278"/>
      <c r="Q299" s="278"/>
      <c r="R299" s="278"/>
      <c r="S299" s="278"/>
      <c r="T299" s="278"/>
      <c r="U299" s="278"/>
      <c r="V299" s="278"/>
      <c r="W299" s="278"/>
      <c r="X299" s="278"/>
      <c r="Y299" s="278"/>
      <c r="Z299" s="278"/>
      <c r="AA299" s="278"/>
      <c r="AB299" s="278"/>
      <c r="AC299" s="278"/>
      <c r="AD299" s="278"/>
      <c r="AE299" s="278"/>
      <c r="AF299" s="278"/>
      <c r="AG299" s="278"/>
      <c r="AH299" s="278"/>
      <c r="AI299" s="278"/>
    </row>
    <row r="300" spans="6:35" customFormat="1" x14ac:dyDescent="0.25">
      <c r="F300" s="278"/>
      <c r="G300" s="278"/>
      <c r="H300" s="278"/>
      <c r="I300" s="278"/>
      <c r="J300" s="278"/>
      <c r="K300" s="278"/>
      <c r="L300" s="278"/>
      <c r="M300" s="278"/>
      <c r="N300" s="278"/>
      <c r="O300" s="278"/>
      <c r="P300" s="278"/>
      <c r="Q300" s="278"/>
      <c r="R300" s="278"/>
      <c r="S300" s="278"/>
      <c r="T300" s="278"/>
      <c r="U300" s="278"/>
      <c r="V300" s="278"/>
      <c r="W300" s="278"/>
      <c r="X300" s="278"/>
      <c r="Y300" s="278"/>
      <c r="Z300" s="278"/>
      <c r="AA300" s="278"/>
      <c r="AB300" s="278"/>
      <c r="AC300" s="278"/>
      <c r="AD300" s="278"/>
      <c r="AE300" s="278"/>
      <c r="AF300" s="278"/>
      <c r="AG300" s="278"/>
      <c r="AH300" s="278"/>
      <c r="AI300" s="278"/>
    </row>
    <row r="301" spans="6:35" customFormat="1" x14ac:dyDescent="0.25">
      <c r="F301" s="278"/>
      <c r="G301" s="278"/>
      <c r="H301" s="278"/>
      <c r="I301" s="278"/>
      <c r="J301" s="278"/>
      <c r="K301" s="278"/>
      <c r="L301" s="278"/>
      <c r="M301" s="278"/>
      <c r="N301" s="278"/>
      <c r="O301" s="278"/>
      <c r="P301" s="278"/>
      <c r="Q301" s="278"/>
      <c r="R301" s="278"/>
      <c r="S301" s="278"/>
      <c r="T301" s="278"/>
      <c r="U301" s="278"/>
      <c r="V301" s="278"/>
      <c r="W301" s="278"/>
      <c r="X301" s="278"/>
      <c r="Y301" s="278"/>
      <c r="Z301" s="278"/>
      <c r="AA301" s="278"/>
      <c r="AB301" s="278"/>
      <c r="AC301" s="278"/>
      <c r="AD301" s="278"/>
      <c r="AE301" s="278"/>
      <c r="AF301" s="278"/>
      <c r="AG301" s="278"/>
      <c r="AH301" s="278"/>
      <c r="AI301" s="278"/>
    </row>
    <row r="302" spans="6:35" customFormat="1" x14ac:dyDescent="0.25">
      <c r="F302" s="278"/>
      <c r="G302" s="278"/>
      <c r="H302" s="278"/>
      <c r="I302" s="278"/>
      <c r="J302" s="278"/>
      <c r="K302" s="278"/>
      <c r="L302" s="278"/>
      <c r="M302" s="278"/>
      <c r="N302" s="278"/>
      <c r="O302" s="278"/>
      <c r="P302" s="278"/>
      <c r="Q302" s="278"/>
      <c r="R302" s="278"/>
      <c r="S302" s="278"/>
      <c r="T302" s="278"/>
      <c r="U302" s="278"/>
      <c r="V302" s="278"/>
      <c r="W302" s="278"/>
      <c r="X302" s="278"/>
      <c r="Y302" s="278"/>
      <c r="Z302" s="278"/>
      <c r="AA302" s="278"/>
      <c r="AB302" s="278"/>
      <c r="AC302" s="278"/>
      <c r="AD302" s="278"/>
      <c r="AE302" s="278"/>
      <c r="AF302" s="278"/>
      <c r="AG302" s="278"/>
      <c r="AH302" s="278"/>
      <c r="AI302" s="278"/>
    </row>
    <row r="303" spans="6:35" customFormat="1" x14ac:dyDescent="0.25">
      <c r="F303" s="278"/>
      <c r="G303" s="278"/>
      <c r="H303" s="278"/>
      <c r="I303" s="278"/>
      <c r="J303" s="278"/>
      <c r="K303" s="278"/>
      <c r="L303" s="278"/>
      <c r="M303" s="278"/>
      <c r="N303" s="278"/>
      <c r="O303" s="278"/>
      <c r="P303" s="278"/>
      <c r="Q303" s="278"/>
      <c r="R303" s="278"/>
      <c r="S303" s="278"/>
      <c r="T303" s="278"/>
      <c r="U303" s="278"/>
      <c r="V303" s="278"/>
      <c r="W303" s="278"/>
      <c r="X303" s="278"/>
      <c r="Y303" s="278"/>
      <c r="Z303" s="278"/>
      <c r="AA303" s="278"/>
      <c r="AB303" s="278"/>
      <c r="AC303" s="278"/>
      <c r="AD303" s="278"/>
      <c r="AE303" s="278"/>
      <c r="AF303" s="278"/>
      <c r="AG303" s="278"/>
      <c r="AH303" s="278"/>
      <c r="AI303" s="278"/>
    </row>
    <row r="304" spans="6:35" customFormat="1" x14ac:dyDescent="0.25">
      <c r="F304" s="278"/>
      <c r="G304" s="278"/>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8"/>
      <c r="AG304" s="278"/>
      <c r="AH304" s="278"/>
      <c r="AI304" s="278"/>
    </row>
    <row r="305" spans="1:5" x14ac:dyDescent="0.25">
      <c r="A305"/>
      <c r="B305"/>
      <c r="C305"/>
      <c r="D305"/>
      <c r="E305"/>
    </row>
    <row r="306" spans="1:5" x14ac:dyDescent="0.25">
      <c r="A306"/>
      <c r="B306"/>
      <c r="C306"/>
      <c r="D306"/>
      <c r="E306"/>
    </row>
    <row r="307" spans="1:5" x14ac:dyDescent="0.25">
      <c r="A307"/>
      <c r="B307"/>
      <c r="C307"/>
      <c r="D307"/>
      <c r="E307"/>
    </row>
    <row r="308" spans="1:5" x14ac:dyDescent="0.25">
      <c r="A308"/>
      <c r="B308"/>
      <c r="C308"/>
      <c r="D308"/>
      <c r="E308"/>
    </row>
    <row r="309" spans="1:5" x14ac:dyDescent="0.25">
      <c r="A309"/>
      <c r="B309"/>
      <c r="C309"/>
      <c r="D309"/>
      <c r="E309"/>
    </row>
    <row r="310" spans="1:5" x14ac:dyDescent="0.25">
      <c r="A310"/>
      <c r="B310"/>
      <c r="C310"/>
      <c r="D310"/>
      <c r="E310"/>
    </row>
    <row r="311" spans="1:5" x14ac:dyDescent="0.25">
      <c r="A311"/>
      <c r="B311"/>
      <c r="C311"/>
      <c r="D311"/>
      <c r="E311"/>
    </row>
    <row r="312" spans="1:5" x14ac:dyDescent="0.25">
      <c r="A312" s="300"/>
      <c r="B312" s="301"/>
      <c r="C312" s="302"/>
      <c r="D312" s="302"/>
      <c r="E312" s="302"/>
    </row>
    <row r="313" spans="1:5" x14ac:dyDescent="0.25">
      <c r="A313" s="300"/>
      <c r="B313" s="301"/>
      <c r="C313" s="302"/>
      <c r="D313" s="302"/>
      <c r="E313" s="302"/>
    </row>
    <row r="314" spans="1:5" x14ac:dyDescent="0.25">
      <c r="A314" s="300"/>
      <c r="B314" s="301"/>
      <c r="C314" s="302"/>
      <c r="D314" s="302"/>
      <c r="E314" s="302"/>
    </row>
    <row r="315" spans="1:5" x14ac:dyDescent="0.25">
      <c r="A315" s="300"/>
      <c r="B315" s="301"/>
      <c r="C315" s="302"/>
      <c r="D315" s="302"/>
      <c r="E315" s="302"/>
    </row>
    <row r="316" spans="1:5" x14ac:dyDescent="0.25">
      <c r="A316" s="300"/>
      <c r="B316" s="301"/>
      <c r="C316" s="302"/>
      <c r="D316" s="302"/>
      <c r="E316" s="302"/>
    </row>
    <row r="317" spans="1:5" x14ac:dyDescent="0.25">
      <c r="A317" s="300"/>
      <c r="B317" s="301"/>
      <c r="C317" s="302"/>
      <c r="D317" s="302"/>
      <c r="E317" s="302"/>
    </row>
    <row r="318" spans="1:5" x14ac:dyDescent="0.25">
      <c r="A318" s="300"/>
      <c r="B318" s="301"/>
      <c r="C318" s="302"/>
      <c r="D318" s="302"/>
      <c r="E318" s="302"/>
    </row>
    <row r="319" spans="1:5" x14ac:dyDescent="0.25">
      <c r="A319" s="300"/>
      <c r="B319" s="301"/>
      <c r="C319" s="302"/>
      <c r="D319" s="302"/>
      <c r="E319" s="302"/>
    </row>
    <row r="320" spans="1:5" x14ac:dyDescent="0.25">
      <c r="A320" s="300"/>
      <c r="B320" s="301"/>
      <c r="C320" s="302"/>
      <c r="D320" s="302"/>
      <c r="E320" s="302"/>
    </row>
    <row r="321" spans="1:5" x14ac:dyDescent="0.25">
      <c r="A321" s="300"/>
      <c r="B321" s="301"/>
      <c r="C321" s="302"/>
      <c r="D321" s="302"/>
      <c r="E321" s="302"/>
    </row>
    <row r="322" spans="1:5" x14ac:dyDescent="0.25">
      <c r="A322" s="300"/>
      <c r="B322" s="301"/>
      <c r="C322" s="302"/>
      <c r="D322" s="302"/>
      <c r="E322" s="302"/>
    </row>
    <row r="323" spans="1:5" x14ac:dyDescent="0.25">
      <c r="A323" s="300"/>
      <c r="B323" s="301"/>
      <c r="C323" s="302"/>
      <c r="D323" s="302"/>
      <c r="E323" s="302"/>
    </row>
    <row r="324" spans="1:5" x14ac:dyDescent="0.25">
      <c r="A324" s="300"/>
      <c r="B324" s="301"/>
      <c r="C324" s="302"/>
      <c r="D324" s="302"/>
      <c r="E324" s="302"/>
    </row>
    <row r="325" spans="1:5" x14ac:dyDescent="0.25">
      <c r="A325" s="300"/>
      <c r="B325" s="301"/>
      <c r="C325" s="302"/>
      <c r="D325" s="302"/>
      <c r="E325" s="302"/>
    </row>
    <row r="326" spans="1:5" x14ac:dyDescent="0.25">
      <c r="A326" s="300"/>
      <c r="B326" s="301"/>
      <c r="C326" s="302"/>
      <c r="D326" s="302"/>
      <c r="E326" s="302"/>
    </row>
    <row r="327" spans="1:5" x14ac:dyDescent="0.25">
      <c r="A327" s="300"/>
      <c r="B327" s="301"/>
      <c r="C327" s="302"/>
      <c r="D327" s="302"/>
      <c r="E327" s="302"/>
    </row>
    <row r="328" spans="1:5" x14ac:dyDescent="0.25">
      <c r="A328" s="300"/>
      <c r="B328" s="301"/>
      <c r="C328" s="302"/>
      <c r="D328" s="302"/>
      <c r="E328" s="302"/>
    </row>
    <row r="329" spans="1:5" x14ac:dyDescent="0.25">
      <c r="A329" s="300"/>
      <c r="B329" s="301"/>
      <c r="C329" s="302"/>
      <c r="D329" s="302"/>
      <c r="E329" s="302"/>
    </row>
    <row r="330" spans="1:5" x14ac:dyDescent="0.25">
      <c r="A330" s="300"/>
      <c r="B330" s="301"/>
      <c r="C330" s="302"/>
      <c r="D330" s="302"/>
      <c r="E330" s="302"/>
    </row>
    <row r="331" spans="1:5" x14ac:dyDescent="0.25">
      <c r="A331" s="300"/>
      <c r="B331" s="301"/>
      <c r="C331" s="302"/>
      <c r="D331" s="302"/>
      <c r="E331" s="302"/>
    </row>
    <row r="332" spans="1:5" x14ac:dyDescent="0.25">
      <c r="A332" s="300"/>
      <c r="B332" s="301"/>
      <c r="C332" s="302"/>
      <c r="D332" s="302"/>
      <c r="E332" s="302"/>
    </row>
    <row r="333" spans="1:5" x14ac:dyDescent="0.25">
      <c r="A333" s="300"/>
      <c r="B333" s="301"/>
      <c r="C333" s="302"/>
      <c r="D333" s="302"/>
      <c r="E333" s="302"/>
    </row>
    <row r="334" spans="1:5" x14ac:dyDescent="0.25">
      <c r="A334" s="300"/>
      <c r="B334" s="301"/>
      <c r="C334" s="302"/>
      <c r="D334" s="302"/>
      <c r="E334" s="302"/>
    </row>
    <row r="335" spans="1:5" x14ac:dyDescent="0.25">
      <c r="A335" s="300"/>
      <c r="B335" s="301"/>
      <c r="C335" s="302"/>
      <c r="D335" s="302"/>
      <c r="E335" s="302"/>
    </row>
    <row r="336" spans="1:5" x14ac:dyDescent="0.25">
      <c r="A336" s="300"/>
      <c r="B336" s="301"/>
      <c r="C336" s="302"/>
      <c r="D336" s="302"/>
      <c r="E336" s="302"/>
    </row>
    <row r="337" spans="1:5" x14ac:dyDescent="0.25">
      <c r="A337" s="300"/>
      <c r="B337" s="301"/>
      <c r="C337" s="302"/>
      <c r="D337" s="302"/>
      <c r="E337" s="302"/>
    </row>
    <row r="338" spans="1:5" x14ac:dyDescent="0.25">
      <c r="A338" s="300"/>
      <c r="B338" s="301"/>
      <c r="C338" s="302"/>
      <c r="D338" s="302"/>
      <c r="E338" s="302"/>
    </row>
    <row r="339" spans="1:5" x14ac:dyDescent="0.25">
      <c r="A339" s="300"/>
      <c r="B339" s="301"/>
      <c r="C339" s="302"/>
      <c r="D339" s="302"/>
      <c r="E339" s="302"/>
    </row>
    <row r="340" spans="1:5" x14ac:dyDescent="0.25">
      <c r="A340" s="300"/>
      <c r="B340" s="301"/>
      <c r="C340" s="302"/>
      <c r="D340" s="302"/>
      <c r="E340" s="302"/>
    </row>
    <row r="341" spans="1:5" x14ac:dyDescent="0.25">
      <c r="A341" s="300"/>
      <c r="B341" s="301"/>
      <c r="C341" s="302"/>
      <c r="D341" s="302"/>
      <c r="E341" s="302"/>
    </row>
    <row r="342" spans="1:5" x14ac:dyDescent="0.25">
      <c r="A342" s="300"/>
      <c r="B342" s="301"/>
      <c r="C342" s="302"/>
      <c r="D342" s="302"/>
      <c r="E342" s="302"/>
    </row>
    <row r="343" spans="1:5" x14ac:dyDescent="0.25">
      <c r="A343" s="300"/>
      <c r="B343" s="301"/>
      <c r="C343" s="302"/>
      <c r="D343" s="302"/>
      <c r="E343" s="302"/>
    </row>
    <row r="344" spans="1:5" x14ac:dyDescent="0.25">
      <c r="A344" s="300"/>
      <c r="B344" s="301"/>
      <c r="C344" s="302"/>
      <c r="D344" s="302"/>
      <c r="E344" s="302"/>
    </row>
    <row r="345" spans="1:5" x14ac:dyDescent="0.25">
      <c r="A345" s="300"/>
      <c r="B345" s="301"/>
      <c r="C345" s="302"/>
      <c r="D345" s="302"/>
      <c r="E345" s="302"/>
    </row>
    <row r="346" spans="1:5" x14ac:dyDescent="0.25">
      <c r="A346" s="300"/>
      <c r="B346" s="301"/>
      <c r="C346" s="302"/>
      <c r="D346" s="302"/>
      <c r="E346" s="302"/>
    </row>
    <row r="347" spans="1:5" x14ac:dyDescent="0.25">
      <c r="A347" s="300"/>
      <c r="B347" s="301"/>
      <c r="C347" s="302"/>
      <c r="D347" s="302"/>
      <c r="E347" s="302"/>
    </row>
    <row r="348" spans="1:5" x14ac:dyDescent="0.25">
      <c r="A348" s="300"/>
      <c r="B348" s="301"/>
      <c r="C348" s="302"/>
      <c r="D348" s="302"/>
      <c r="E348" s="302"/>
    </row>
    <row r="349" spans="1:5" x14ac:dyDescent="0.25">
      <c r="A349" s="300"/>
      <c r="B349" s="301"/>
      <c r="C349" s="302"/>
      <c r="D349" s="302"/>
      <c r="E349" s="302"/>
    </row>
    <row r="350" spans="1:5" x14ac:dyDescent="0.25">
      <c r="A350" s="300"/>
      <c r="B350" s="301"/>
      <c r="C350" s="302"/>
      <c r="D350" s="302"/>
      <c r="E350" s="302"/>
    </row>
    <row r="351" spans="1:5" x14ac:dyDescent="0.25">
      <c r="A351" s="300"/>
      <c r="B351" s="301"/>
      <c r="C351" s="302"/>
      <c r="D351" s="302"/>
      <c r="E351" s="302"/>
    </row>
    <row r="352" spans="1:5" x14ac:dyDescent="0.25">
      <c r="A352" s="300"/>
      <c r="B352" s="301"/>
      <c r="C352" s="302"/>
      <c r="D352" s="302"/>
      <c r="E352" s="302"/>
    </row>
    <row r="353" spans="1:5" x14ac:dyDescent="0.25">
      <c r="A353" s="300"/>
      <c r="B353" s="301"/>
      <c r="C353" s="302"/>
      <c r="D353" s="302"/>
      <c r="E353" s="302"/>
    </row>
    <row r="354" spans="1:5" x14ac:dyDescent="0.25">
      <c r="A354" s="300"/>
      <c r="B354" s="301"/>
      <c r="C354" s="302"/>
      <c r="D354" s="302"/>
      <c r="E354" s="302"/>
    </row>
    <row r="355" spans="1:5" x14ac:dyDescent="0.25">
      <c r="A355" s="300"/>
      <c r="B355" s="301"/>
      <c r="C355" s="302"/>
      <c r="D355" s="302"/>
      <c r="E355" s="302"/>
    </row>
    <row r="356" spans="1:5" x14ac:dyDescent="0.25">
      <c r="A356" s="300"/>
      <c r="B356" s="301"/>
      <c r="C356" s="302"/>
      <c r="D356" s="302"/>
      <c r="E356" s="302"/>
    </row>
    <row r="357" spans="1:5" x14ac:dyDescent="0.25">
      <c r="A357" s="300"/>
      <c r="B357" s="301"/>
      <c r="C357" s="302"/>
      <c r="D357" s="302"/>
      <c r="E357" s="302"/>
    </row>
    <row r="358" spans="1:5" x14ac:dyDescent="0.25">
      <c r="A358" s="300"/>
      <c r="B358" s="301"/>
      <c r="C358" s="302"/>
      <c r="D358" s="302"/>
      <c r="E358" s="302"/>
    </row>
    <row r="359" spans="1:5" x14ac:dyDescent="0.25">
      <c r="A359" s="300"/>
      <c r="B359" s="301"/>
      <c r="C359" s="302"/>
      <c r="D359" s="302"/>
      <c r="E359" s="302"/>
    </row>
    <row r="360" spans="1:5" x14ac:dyDescent="0.25">
      <c r="A360" s="300"/>
      <c r="B360" s="301"/>
      <c r="C360" s="302"/>
      <c r="D360" s="302"/>
      <c r="E360" s="302"/>
    </row>
    <row r="361" spans="1:5" x14ac:dyDescent="0.25">
      <c r="A361" s="300"/>
      <c r="B361" s="301"/>
      <c r="C361" s="302"/>
      <c r="D361" s="302"/>
      <c r="E361" s="302"/>
    </row>
    <row r="362" spans="1:5" x14ac:dyDescent="0.25">
      <c r="A362" s="300"/>
      <c r="B362" s="301"/>
      <c r="C362" s="302"/>
      <c r="D362" s="302"/>
      <c r="E362" s="302"/>
    </row>
    <row r="363" spans="1:5" x14ac:dyDescent="0.25">
      <c r="A363" s="300"/>
      <c r="B363" s="301"/>
      <c r="C363" s="302"/>
      <c r="D363" s="302"/>
      <c r="E363" s="302"/>
    </row>
    <row r="364" spans="1:5" x14ac:dyDescent="0.25">
      <c r="A364" s="300"/>
      <c r="B364" s="301"/>
      <c r="C364" s="302"/>
      <c r="D364" s="302"/>
      <c r="E364" s="302"/>
    </row>
    <row r="365" spans="1:5" x14ac:dyDescent="0.25">
      <c r="A365" s="300"/>
      <c r="B365" s="301"/>
      <c r="C365" s="302"/>
      <c r="D365" s="302"/>
      <c r="E365" s="302"/>
    </row>
    <row r="366" spans="1:5" x14ac:dyDescent="0.25">
      <c r="A366" s="300"/>
      <c r="B366" s="301"/>
      <c r="C366" s="302"/>
      <c r="D366" s="302"/>
      <c r="E366" s="302"/>
    </row>
    <row r="367" spans="1:5" x14ac:dyDescent="0.25">
      <c r="A367" s="300"/>
      <c r="B367" s="301"/>
      <c r="C367" s="302"/>
      <c r="D367" s="302"/>
      <c r="E367" s="302"/>
    </row>
    <row r="368" spans="1:5" x14ac:dyDescent="0.25">
      <c r="A368" s="300"/>
      <c r="B368" s="301"/>
      <c r="C368" s="302"/>
      <c r="D368" s="302"/>
      <c r="E368" s="302"/>
    </row>
    <row r="369" spans="1:5" x14ac:dyDescent="0.25">
      <c r="A369" s="300"/>
      <c r="B369" s="301"/>
      <c r="C369" s="302"/>
      <c r="D369" s="302"/>
      <c r="E369" s="302"/>
    </row>
    <row r="370" spans="1:5" x14ac:dyDescent="0.25">
      <c r="A370" s="300"/>
      <c r="B370" s="301"/>
      <c r="C370" s="302"/>
      <c r="D370" s="302"/>
      <c r="E370" s="302"/>
    </row>
    <row r="371" spans="1:5" x14ac:dyDescent="0.25">
      <c r="A371" s="300"/>
      <c r="B371" s="301"/>
      <c r="C371" s="302"/>
      <c r="D371" s="302"/>
      <c r="E371" s="302"/>
    </row>
    <row r="372" spans="1:5" x14ac:dyDescent="0.25">
      <c r="A372" s="300"/>
      <c r="B372" s="301"/>
      <c r="C372" s="302"/>
      <c r="D372" s="302"/>
      <c r="E372" s="302"/>
    </row>
    <row r="373" spans="1:5" x14ac:dyDescent="0.25">
      <c r="A373" s="300"/>
      <c r="B373" s="301"/>
      <c r="C373" s="302"/>
      <c r="D373" s="302"/>
      <c r="E373" s="302"/>
    </row>
    <row r="374" spans="1:5" x14ac:dyDescent="0.25">
      <c r="A374" s="300"/>
      <c r="B374" s="301"/>
      <c r="C374" s="302"/>
      <c r="D374" s="302"/>
      <c r="E374" s="302"/>
    </row>
    <row r="375" spans="1:5" x14ac:dyDescent="0.25">
      <c r="A375" s="300"/>
      <c r="B375" s="301"/>
      <c r="C375" s="302"/>
      <c r="D375" s="302"/>
      <c r="E375" s="302"/>
    </row>
    <row r="376" spans="1:5" x14ac:dyDescent="0.25">
      <c r="A376" s="300"/>
      <c r="B376" s="301"/>
      <c r="C376" s="302"/>
      <c r="D376" s="302"/>
      <c r="E376" s="302"/>
    </row>
    <row r="377" spans="1:5" x14ac:dyDescent="0.25">
      <c r="A377" s="300"/>
      <c r="B377" s="301"/>
      <c r="C377" s="302"/>
      <c r="D377" s="302"/>
      <c r="E377" s="302"/>
    </row>
    <row r="378" spans="1:5" x14ac:dyDescent="0.25">
      <c r="A378" s="300"/>
      <c r="B378" s="301"/>
      <c r="C378" s="302"/>
      <c r="D378" s="302"/>
      <c r="E378" s="302"/>
    </row>
    <row r="379" spans="1:5" x14ac:dyDescent="0.25">
      <c r="A379" s="300"/>
      <c r="B379" s="301"/>
      <c r="C379" s="302"/>
      <c r="D379" s="302"/>
      <c r="E379" s="302"/>
    </row>
    <row r="380" spans="1:5" x14ac:dyDescent="0.25">
      <c r="A380" s="300"/>
      <c r="B380" s="301"/>
      <c r="C380" s="302"/>
      <c r="D380" s="302"/>
      <c r="E380" s="302"/>
    </row>
    <row r="381" spans="1:5" x14ac:dyDescent="0.25">
      <c r="A381" s="300"/>
      <c r="B381" s="301"/>
      <c r="C381" s="302"/>
      <c r="D381" s="302"/>
      <c r="E381" s="302"/>
    </row>
    <row r="382" spans="1:5" x14ac:dyDescent="0.25">
      <c r="A382" s="300"/>
      <c r="B382" s="301"/>
      <c r="C382" s="302"/>
      <c r="D382" s="302"/>
      <c r="E382" s="302"/>
    </row>
    <row r="383" spans="1:5" x14ac:dyDescent="0.25">
      <c r="A383" s="300"/>
      <c r="B383" s="301"/>
      <c r="C383" s="302"/>
      <c r="D383" s="302"/>
      <c r="E383" s="302"/>
    </row>
    <row r="384" spans="1:5" x14ac:dyDescent="0.25">
      <c r="A384" s="300"/>
      <c r="B384" s="301"/>
      <c r="C384" s="302"/>
      <c r="D384" s="302"/>
      <c r="E384" s="302"/>
    </row>
    <row r="385" spans="1:5" x14ac:dyDescent="0.25">
      <c r="A385" s="300"/>
      <c r="B385" s="301"/>
      <c r="C385" s="302"/>
      <c r="D385" s="302"/>
      <c r="E385" s="302"/>
    </row>
    <row r="386" spans="1:5" x14ac:dyDescent="0.25">
      <c r="A386" s="300"/>
      <c r="B386" s="301"/>
      <c r="C386" s="302"/>
      <c r="D386" s="302"/>
      <c r="E386" s="302"/>
    </row>
    <row r="387" spans="1:5" x14ac:dyDescent="0.25">
      <c r="A387" s="300"/>
      <c r="B387" s="301"/>
      <c r="C387" s="302"/>
      <c r="D387" s="302"/>
      <c r="E387" s="302"/>
    </row>
    <row r="388" spans="1:5" x14ac:dyDescent="0.25">
      <c r="A388" s="300"/>
      <c r="B388" s="301"/>
      <c r="C388" s="302"/>
      <c r="D388" s="302"/>
      <c r="E388" s="302"/>
    </row>
    <row r="389" spans="1:5" x14ac:dyDescent="0.25">
      <c r="A389" s="300"/>
      <c r="B389" s="301"/>
      <c r="C389" s="302"/>
      <c r="D389" s="302"/>
      <c r="E389" s="302"/>
    </row>
    <row r="390" spans="1:5" x14ac:dyDescent="0.25">
      <c r="A390" s="300"/>
      <c r="B390" s="301"/>
      <c r="C390" s="302"/>
      <c r="D390" s="302"/>
      <c r="E390" s="302"/>
    </row>
    <row r="391" spans="1:5" x14ac:dyDescent="0.25">
      <c r="A391" s="300"/>
      <c r="B391" s="301"/>
      <c r="C391" s="302"/>
      <c r="D391" s="302"/>
      <c r="E391" s="302"/>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3"/>
  <sheetViews>
    <sheetView tabSelected="1" topLeftCell="A73" workbookViewId="0">
      <selection activeCell="E87" sqref="E87"/>
    </sheetView>
  </sheetViews>
  <sheetFormatPr defaultRowHeight="15" x14ac:dyDescent="0.25"/>
  <cols>
    <col min="1" max="1" width="47.140625" style="3" customWidth="1"/>
    <col min="2" max="2" width="10.140625" style="323" customWidth="1"/>
    <col min="3" max="5" width="15.140625" style="324" customWidth="1"/>
    <col min="6" max="35" width="9.140625" style="278"/>
  </cols>
  <sheetData>
    <row r="1" spans="1:5" s="278" customFormat="1" ht="18.75" x14ac:dyDescent="0.3">
      <c r="A1" s="431" t="s">
        <v>511</v>
      </c>
      <c r="B1" s="431"/>
      <c r="C1" s="431"/>
      <c r="D1" s="431"/>
      <c r="E1" s="431"/>
    </row>
    <row r="2" spans="1:5" s="278" customFormat="1" ht="15" customHeight="1" thickBot="1" x14ac:dyDescent="0.35">
      <c r="A2" s="279"/>
      <c r="B2" s="306"/>
      <c r="C2" s="307"/>
      <c r="D2" s="307"/>
      <c r="E2" s="308" t="s">
        <v>263</v>
      </c>
    </row>
    <row r="3" spans="1:5" ht="25.5" x14ac:dyDescent="0.25">
      <c r="A3" s="309" t="s">
        <v>264</v>
      </c>
      <c r="B3" s="310" t="s">
        <v>265</v>
      </c>
      <c r="C3" s="277" t="s">
        <v>512</v>
      </c>
      <c r="D3" s="277" t="s">
        <v>267</v>
      </c>
      <c r="E3" s="106" t="s">
        <v>268</v>
      </c>
    </row>
    <row r="4" spans="1:5" x14ac:dyDescent="0.25">
      <c r="A4" s="311" t="s">
        <v>408</v>
      </c>
      <c r="B4" s="312">
        <v>200</v>
      </c>
      <c r="C4" s="313">
        <f>'[10]15'!C4</f>
        <v>8242728776.4399996</v>
      </c>
      <c r="D4" s="313">
        <f>'[10]15'!D4</f>
        <v>2390648169</v>
      </c>
      <c r="E4" s="325">
        <f>C4+D4</f>
        <v>10633376945.439999</v>
      </c>
    </row>
    <row r="5" spans="1:5" ht="24" x14ac:dyDescent="0.25">
      <c r="A5" s="314" t="s">
        <v>409</v>
      </c>
      <c r="B5" s="312">
        <v>201</v>
      </c>
      <c r="C5" s="313">
        <f>'[10]15'!C5</f>
        <v>7059930630.8900003</v>
      </c>
      <c r="D5" s="313">
        <f>'[10]15'!D5</f>
        <v>1927441187</v>
      </c>
      <c r="E5" s="325">
        <f t="shared" ref="E5:E68" si="0">C5+D5</f>
        <v>8987371817.8899994</v>
      </c>
    </row>
    <row r="6" spans="1:5" x14ac:dyDescent="0.25">
      <c r="A6" s="315" t="s">
        <v>410</v>
      </c>
      <c r="B6" s="316">
        <v>202</v>
      </c>
      <c r="C6" s="313">
        <f>'[10]15'!C6</f>
        <v>9605708091.2099991</v>
      </c>
      <c r="D6" s="313">
        <f>'[10]15'!D6</f>
        <v>2001775076</v>
      </c>
      <c r="E6" s="325">
        <f t="shared" si="0"/>
        <v>11607483167.209999</v>
      </c>
    </row>
    <row r="7" spans="1:5" x14ac:dyDescent="0.25">
      <c r="A7" s="315" t="s">
        <v>411</v>
      </c>
      <c r="B7" s="316">
        <v>203</v>
      </c>
      <c r="C7" s="313">
        <f>'[10]15'!C7</f>
        <v>22224509</v>
      </c>
      <c r="D7" s="313">
        <f>'[10]15'!D7</f>
        <v>0</v>
      </c>
      <c r="E7" s="325">
        <f t="shared" si="0"/>
        <v>22224509</v>
      </c>
    </row>
    <row r="8" spans="1:5" x14ac:dyDescent="0.25">
      <c r="A8" s="315" t="s">
        <v>412</v>
      </c>
      <c r="B8" s="316">
        <v>204</v>
      </c>
      <c r="C8" s="313">
        <f>'[10]15'!C8</f>
        <v>0</v>
      </c>
      <c r="D8" s="313">
        <f>'[10]15'!D8</f>
        <v>0</v>
      </c>
      <c r="E8" s="325">
        <f t="shared" si="0"/>
        <v>0</v>
      </c>
    </row>
    <row r="9" spans="1:5" x14ac:dyDescent="0.25">
      <c r="A9" s="315" t="s">
        <v>413</v>
      </c>
      <c r="B9" s="316">
        <v>205</v>
      </c>
      <c r="C9" s="313">
        <f>'[10]15'!C9</f>
        <v>27784492</v>
      </c>
      <c r="D9" s="313">
        <f>'[10]15'!D9</f>
        <v>0</v>
      </c>
      <c r="E9" s="325">
        <f t="shared" si="0"/>
        <v>27784492</v>
      </c>
    </row>
    <row r="10" spans="1:5" x14ac:dyDescent="0.25">
      <c r="A10" s="315" t="s">
        <v>414</v>
      </c>
      <c r="B10" s="316">
        <v>206</v>
      </c>
      <c r="C10" s="313">
        <f>'[10]15'!C10</f>
        <v>2169832653.7199998</v>
      </c>
      <c r="D10" s="313">
        <f>'[10]15'!D10</f>
        <v>69968539</v>
      </c>
      <c r="E10" s="325">
        <f t="shared" si="0"/>
        <v>2239801192.7199998</v>
      </c>
    </row>
    <row r="11" spans="1:5" x14ac:dyDescent="0.25">
      <c r="A11" s="315" t="s">
        <v>415</v>
      </c>
      <c r="B11" s="316">
        <v>207</v>
      </c>
      <c r="C11" s="313">
        <f>'[10]15'!C11</f>
        <v>485881034.97000003</v>
      </c>
      <c r="D11" s="313">
        <f>'[10]15'!D11</f>
        <v>4476105</v>
      </c>
      <c r="E11" s="325">
        <f t="shared" si="0"/>
        <v>490357139.97000003</v>
      </c>
    </row>
    <row r="12" spans="1:5" ht="24" x14ac:dyDescent="0.25">
      <c r="A12" s="315" t="s">
        <v>416</v>
      </c>
      <c r="B12" s="316">
        <v>208</v>
      </c>
      <c r="C12" s="313">
        <f>'[10]15'!C12</f>
        <v>8417026</v>
      </c>
      <c r="D12" s="313">
        <f>'[10]15'!D12</f>
        <v>0</v>
      </c>
      <c r="E12" s="325">
        <f t="shared" si="0"/>
        <v>8417026</v>
      </c>
    </row>
    <row r="13" spans="1:5" ht="24" x14ac:dyDescent="0.25">
      <c r="A13" s="315" t="s">
        <v>417</v>
      </c>
      <c r="B13" s="316">
        <v>209</v>
      </c>
      <c r="C13" s="313">
        <f>'[10]15'!C13</f>
        <v>107079185.37</v>
      </c>
      <c r="D13" s="313">
        <f>'[10]15'!D13</f>
        <v>110755</v>
      </c>
      <c r="E13" s="325">
        <f t="shared" si="0"/>
        <v>107189940.37</v>
      </c>
    </row>
    <row r="14" spans="1:5" ht="24" x14ac:dyDescent="0.25">
      <c r="A14" s="314" t="s">
        <v>418</v>
      </c>
      <c r="B14" s="312">
        <v>210</v>
      </c>
      <c r="C14" s="313">
        <f>'[10]15'!C14</f>
        <v>412898989.74000001</v>
      </c>
      <c r="D14" s="313">
        <f>'[10]15'!D14</f>
        <v>443321151</v>
      </c>
      <c r="E14" s="325">
        <f t="shared" si="0"/>
        <v>856220140.74000001</v>
      </c>
    </row>
    <row r="15" spans="1:5" ht="24" x14ac:dyDescent="0.25">
      <c r="A15" s="315" t="s">
        <v>419</v>
      </c>
      <c r="B15" s="316">
        <v>211</v>
      </c>
      <c r="C15" s="313">
        <f>'[10]15'!C15</f>
        <v>0</v>
      </c>
      <c r="D15" s="313">
        <f>'[10]15'!D15</f>
        <v>0</v>
      </c>
      <c r="E15" s="325">
        <f t="shared" si="0"/>
        <v>0</v>
      </c>
    </row>
    <row r="16" spans="1:5" ht="24" x14ac:dyDescent="0.25">
      <c r="A16" s="315" t="s">
        <v>420</v>
      </c>
      <c r="B16" s="316">
        <v>212</v>
      </c>
      <c r="C16" s="313">
        <f>'[10]15'!C16</f>
        <v>35539418</v>
      </c>
      <c r="D16" s="313">
        <f>'[10]15'!D16</f>
        <v>2276714</v>
      </c>
      <c r="E16" s="325">
        <f t="shared" si="0"/>
        <v>37816132</v>
      </c>
    </row>
    <row r="17" spans="1:5" x14ac:dyDescent="0.25">
      <c r="A17" s="315" t="s">
        <v>421</v>
      </c>
      <c r="B17" s="316">
        <v>213</v>
      </c>
      <c r="C17" s="313">
        <f>'[10]15'!C17</f>
        <v>33379871</v>
      </c>
      <c r="D17" s="313">
        <f>'[10]15'!D17</f>
        <v>2165516</v>
      </c>
      <c r="E17" s="325">
        <f t="shared" si="0"/>
        <v>35545387</v>
      </c>
    </row>
    <row r="18" spans="1:5" ht="24" x14ac:dyDescent="0.25">
      <c r="A18" s="315" t="s">
        <v>422</v>
      </c>
      <c r="B18" s="316">
        <v>214</v>
      </c>
      <c r="C18" s="313">
        <f>'[10]15'!C18</f>
        <v>0</v>
      </c>
      <c r="D18" s="313">
        <f>'[10]15'!D18</f>
        <v>0</v>
      </c>
      <c r="E18" s="325">
        <f t="shared" si="0"/>
        <v>0</v>
      </c>
    </row>
    <row r="19" spans="1:5" ht="24" x14ac:dyDescent="0.25">
      <c r="A19" s="315" t="s">
        <v>423</v>
      </c>
      <c r="B19" s="316">
        <v>215</v>
      </c>
      <c r="C19" s="313">
        <f>'[10]15'!C19</f>
        <v>2159547</v>
      </c>
      <c r="D19" s="313">
        <f>'[10]15'!D19</f>
        <v>111198</v>
      </c>
      <c r="E19" s="325">
        <f t="shared" si="0"/>
        <v>2270745</v>
      </c>
    </row>
    <row r="20" spans="1:5" x14ac:dyDescent="0.25">
      <c r="A20" s="315" t="s">
        <v>424</v>
      </c>
      <c r="B20" s="316">
        <v>216</v>
      </c>
      <c r="C20" s="313">
        <f>'[10]15'!C20</f>
        <v>208139748.00999999</v>
      </c>
      <c r="D20" s="313">
        <f>'[10]15'!D20</f>
        <v>291857896</v>
      </c>
      <c r="E20" s="325">
        <f t="shared" si="0"/>
        <v>499997644.00999999</v>
      </c>
    </row>
    <row r="21" spans="1:5" x14ac:dyDescent="0.25">
      <c r="A21" s="315" t="s">
        <v>425</v>
      </c>
      <c r="B21" s="316">
        <v>217</v>
      </c>
      <c r="C21" s="313">
        <f>'[10]15'!C21</f>
        <v>12424381.210000001</v>
      </c>
      <c r="D21" s="313">
        <f>'[10]15'!D21</f>
        <v>14580704</v>
      </c>
      <c r="E21" s="325">
        <f t="shared" si="0"/>
        <v>27005085.210000001</v>
      </c>
    </row>
    <row r="22" spans="1:5" ht="24" x14ac:dyDescent="0.25">
      <c r="A22" s="315" t="s">
        <v>426</v>
      </c>
      <c r="B22" s="316">
        <v>218</v>
      </c>
      <c r="C22" s="313">
        <f>'[10]15'!C22</f>
        <v>98988842</v>
      </c>
      <c r="D22" s="313">
        <f>'[10]15'!D22</f>
        <v>121031144</v>
      </c>
      <c r="E22" s="325">
        <f t="shared" si="0"/>
        <v>220019986</v>
      </c>
    </row>
    <row r="23" spans="1:5" ht="24" x14ac:dyDescent="0.25">
      <c r="A23" s="315" t="s">
        <v>427</v>
      </c>
      <c r="B23" s="316">
        <v>219</v>
      </c>
      <c r="C23" s="313">
        <f>'[10]15'!C23</f>
        <v>46805267.520000003</v>
      </c>
      <c r="D23" s="313">
        <f>'[10]15'!D23</f>
        <v>642023</v>
      </c>
      <c r="E23" s="325">
        <f t="shared" si="0"/>
        <v>47447290.520000003</v>
      </c>
    </row>
    <row r="24" spans="1:5" x14ac:dyDescent="0.25">
      <c r="A24" s="315" t="s">
        <v>428</v>
      </c>
      <c r="B24" s="316">
        <v>220</v>
      </c>
      <c r="C24" s="313">
        <f>'[10]15'!C24</f>
        <v>39829638.520000003</v>
      </c>
      <c r="D24" s="313">
        <f>'[10]15'!D24</f>
        <v>0</v>
      </c>
      <c r="E24" s="325">
        <f t="shared" si="0"/>
        <v>39829638.520000003</v>
      </c>
    </row>
    <row r="25" spans="1:5" ht="24" x14ac:dyDescent="0.25">
      <c r="A25" s="315" t="s">
        <v>429</v>
      </c>
      <c r="B25" s="316">
        <v>221</v>
      </c>
      <c r="C25" s="313">
        <f>'[10]15'!C25</f>
        <v>6975629</v>
      </c>
      <c r="D25" s="313">
        <f>'[10]15'!D25</f>
        <v>642023</v>
      </c>
      <c r="E25" s="325">
        <f t="shared" si="0"/>
        <v>7617652</v>
      </c>
    </row>
    <row r="26" spans="1:5" x14ac:dyDescent="0.25">
      <c r="A26" s="315" t="s">
        <v>430</v>
      </c>
      <c r="B26" s="316">
        <v>222</v>
      </c>
      <c r="C26" s="313">
        <f>'[10]15'!C26</f>
        <v>0</v>
      </c>
      <c r="D26" s="313">
        <f>'[10]15'!D26</f>
        <v>0</v>
      </c>
      <c r="E26" s="325">
        <f t="shared" si="0"/>
        <v>0</v>
      </c>
    </row>
    <row r="27" spans="1:5" x14ac:dyDescent="0.25">
      <c r="A27" s="315" t="s">
        <v>431</v>
      </c>
      <c r="B27" s="316">
        <v>223</v>
      </c>
      <c r="C27" s="313">
        <f>'[10]15'!C27</f>
        <v>11001333</v>
      </c>
      <c r="D27" s="313">
        <f>'[10]15'!D27</f>
        <v>12932670</v>
      </c>
      <c r="E27" s="325">
        <f t="shared" si="0"/>
        <v>23934003</v>
      </c>
    </row>
    <row r="28" spans="1:5" x14ac:dyDescent="0.25">
      <c r="A28" s="314" t="s">
        <v>432</v>
      </c>
      <c r="B28" s="312" t="s">
        <v>433</v>
      </c>
      <c r="C28" s="313">
        <f>'[10]15'!C28</f>
        <v>496359831.75</v>
      </c>
      <c r="D28" s="313">
        <f>'[10]15'!D28</f>
        <v>11806161</v>
      </c>
      <c r="E28" s="325">
        <f t="shared" si="0"/>
        <v>508165992.75</v>
      </c>
    </row>
    <row r="29" spans="1:5" ht="24" x14ac:dyDescent="0.25">
      <c r="A29" s="314" t="s">
        <v>434</v>
      </c>
      <c r="B29" s="312">
        <v>224</v>
      </c>
      <c r="C29" s="313">
        <f>'[10]15'!C29</f>
        <v>173363890.24000001</v>
      </c>
      <c r="D29" s="313">
        <f>'[10]15'!D29</f>
        <v>683560</v>
      </c>
      <c r="E29" s="325">
        <f t="shared" si="0"/>
        <v>174047450.24000001</v>
      </c>
    </row>
    <row r="30" spans="1:5" x14ac:dyDescent="0.25">
      <c r="A30" s="314" t="s">
        <v>435</v>
      </c>
      <c r="B30" s="312">
        <v>225</v>
      </c>
      <c r="C30" s="313">
        <f>'[10]15'!C30</f>
        <v>100175433.81999999</v>
      </c>
      <c r="D30" s="313">
        <f>'[10]15'!D30</f>
        <v>7396110</v>
      </c>
      <c r="E30" s="325">
        <f t="shared" si="0"/>
        <v>107571543.81999999</v>
      </c>
    </row>
    <row r="31" spans="1:5" ht="24" x14ac:dyDescent="0.25">
      <c r="A31" s="314" t="s">
        <v>436</v>
      </c>
      <c r="B31" s="312">
        <v>226</v>
      </c>
      <c r="C31" s="313">
        <f>'[10]15'!C31</f>
        <v>8249137789.96</v>
      </c>
      <c r="D31" s="313">
        <f>'[10]15'!D31</f>
        <v>2181095409</v>
      </c>
      <c r="E31" s="325">
        <f t="shared" si="0"/>
        <v>10430233198.959999</v>
      </c>
    </row>
    <row r="32" spans="1:5" ht="24" x14ac:dyDescent="0.25">
      <c r="A32" s="314" t="s">
        <v>437</v>
      </c>
      <c r="B32" s="312">
        <v>227</v>
      </c>
      <c r="C32" s="313">
        <f>'[10]15'!C32</f>
        <v>3587377036.7600002</v>
      </c>
      <c r="D32" s="313">
        <f>'[10]15'!D32</f>
        <v>579970009</v>
      </c>
      <c r="E32" s="325">
        <f t="shared" si="0"/>
        <v>4167347045.7600002</v>
      </c>
    </row>
    <row r="33" spans="1:5" x14ac:dyDescent="0.25">
      <c r="A33" s="315" t="s">
        <v>438</v>
      </c>
      <c r="B33" s="316">
        <v>228</v>
      </c>
      <c r="C33" s="313">
        <f>'[10]15'!C33</f>
        <v>4069195097.52</v>
      </c>
      <c r="D33" s="313">
        <f>'[10]15'!D33</f>
        <v>595244476</v>
      </c>
      <c r="E33" s="325">
        <f t="shared" si="0"/>
        <v>4664439573.5200005</v>
      </c>
    </row>
    <row r="34" spans="1:5" x14ac:dyDescent="0.25">
      <c r="A34" s="315" t="s">
        <v>439</v>
      </c>
      <c r="B34" s="316">
        <v>229</v>
      </c>
      <c r="C34" s="313">
        <f>'[10]15'!C34</f>
        <v>76458487.359999999</v>
      </c>
      <c r="D34" s="313">
        <f>'[10]15'!D34</f>
        <v>0</v>
      </c>
      <c r="E34" s="325">
        <f t="shared" si="0"/>
        <v>76458487.359999999</v>
      </c>
    </row>
    <row r="35" spans="1:5" x14ac:dyDescent="0.25">
      <c r="A35" s="315" t="s">
        <v>440</v>
      </c>
      <c r="B35" s="316">
        <v>230</v>
      </c>
      <c r="C35" s="313">
        <f>'[10]15'!C35</f>
        <v>0</v>
      </c>
      <c r="D35" s="313">
        <f>'[10]15'!D35</f>
        <v>0</v>
      </c>
      <c r="E35" s="325">
        <f t="shared" si="0"/>
        <v>0</v>
      </c>
    </row>
    <row r="36" spans="1:5" ht="24" x14ac:dyDescent="0.25">
      <c r="A36" s="315" t="s">
        <v>441</v>
      </c>
      <c r="B36" s="316">
        <v>231</v>
      </c>
      <c r="C36" s="313">
        <f>'[10]15'!C36</f>
        <v>646908295.13</v>
      </c>
      <c r="D36" s="313">
        <f>'[10]15'!D36</f>
        <v>33275224</v>
      </c>
      <c r="E36" s="325">
        <f t="shared" si="0"/>
        <v>680183519.13</v>
      </c>
    </row>
    <row r="37" spans="1:5" x14ac:dyDescent="0.25">
      <c r="A37" s="315" t="s">
        <v>442</v>
      </c>
      <c r="B37" s="316">
        <v>232</v>
      </c>
      <c r="C37" s="313">
        <f>'[10]15'!C37</f>
        <v>583638262.53999996</v>
      </c>
      <c r="D37" s="313">
        <f>'[10]15'!D37</f>
        <v>18414486</v>
      </c>
      <c r="E37" s="325">
        <f t="shared" si="0"/>
        <v>602052748.53999996</v>
      </c>
    </row>
    <row r="38" spans="1:5" ht="24" x14ac:dyDescent="0.25">
      <c r="A38" s="315" t="s">
        <v>443</v>
      </c>
      <c r="B38" s="316">
        <v>233</v>
      </c>
      <c r="C38" s="313">
        <f>'[10]15'!C38</f>
        <v>73213</v>
      </c>
      <c r="D38" s="313">
        <f>'[10]15'!D38</f>
        <v>0</v>
      </c>
      <c r="E38" s="325">
        <f t="shared" si="0"/>
        <v>73213</v>
      </c>
    </row>
    <row r="39" spans="1:5" ht="24" x14ac:dyDescent="0.25">
      <c r="A39" s="315" t="s">
        <v>444</v>
      </c>
      <c r="B39" s="316">
        <v>234</v>
      </c>
      <c r="C39" s="313">
        <f>'[10]15'!C39</f>
        <v>342016327.81</v>
      </c>
      <c r="D39" s="313">
        <f>'[10]15'!D39</f>
        <v>413729</v>
      </c>
      <c r="E39" s="325">
        <f t="shared" si="0"/>
        <v>342430056.81</v>
      </c>
    </row>
    <row r="40" spans="1:5" ht="24" x14ac:dyDescent="0.25">
      <c r="A40" s="314" t="s">
        <v>445</v>
      </c>
      <c r="B40" s="312">
        <v>235</v>
      </c>
      <c r="C40" s="313">
        <f>'[10]15'!C40</f>
        <v>-4531437.96</v>
      </c>
      <c r="D40" s="313">
        <f>'[10]15'!D40</f>
        <v>638110488</v>
      </c>
      <c r="E40" s="325">
        <f t="shared" si="0"/>
        <v>633579050.03999996</v>
      </c>
    </row>
    <row r="41" spans="1:5" ht="24" x14ac:dyDescent="0.25">
      <c r="A41" s="315" t="s">
        <v>446</v>
      </c>
      <c r="B41" s="316">
        <v>236</v>
      </c>
      <c r="C41" s="313">
        <f>'[10]15'!C41</f>
        <v>0</v>
      </c>
      <c r="D41" s="313">
        <f>'[10]15'!D41</f>
        <v>638110488</v>
      </c>
      <c r="E41" s="325">
        <f t="shared" si="0"/>
        <v>638110488</v>
      </c>
    </row>
    <row r="42" spans="1:5" x14ac:dyDescent="0.25">
      <c r="A42" s="315" t="s">
        <v>447</v>
      </c>
      <c r="B42" s="316">
        <v>237</v>
      </c>
      <c r="C42" s="313">
        <f>'[10]15'!C42</f>
        <v>0</v>
      </c>
      <c r="D42" s="313">
        <f>'[10]15'!D42</f>
        <v>649987063</v>
      </c>
      <c r="E42" s="325">
        <f t="shared" si="0"/>
        <v>649987063</v>
      </c>
    </row>
    <row r="43" spans="1:5" ht="24" x14ac:dyDescent="0.25">
      <c r="A43" s="315" t="s">
        <v>448</v>
      </c>
      <c r="B43" s="316">
        <v>238</v>
      </c>
      <c r="C43" s="313">
        <f>'[10]15'!C43</f>
        <v>0</v>
      </c>
      <c r="D43" s="313">
        <f>'[10]15'!D43</f>
        <v>11876575</v>
      </c>
      <c r="E43" s="325">
        <f t="shared" si="0"/>
        <v>11876575</v>
      </c>
    </row>
    <row r="44" spans="1:5" ht="24" x14ac:dyDescent="0.25">
      <c r="A44" s="315" t="s">
        <v>449</v>
      </c>
      <c r="B44" s="316">
        <v>239</v>
      </c>
      <c r="C44" s="313">
        <f>'[10]15'!C44</f>
        <v>0</v>
      </c>
      <c r="D44" s="313">
        <f>'[10]15'!D44</f>
        <v>0</v>
      </c>
      <c r="E44" s="325">
        <f t="shared" si="0"/>
        <v>0</v>
      </c>
    </row>
    <row r="45" spans="1:5" x14ac:dyDescent="0.25">
      <c r="A45" s="315" t="s">
        <v>450</v>
      </c>
      <c r="B45" s="316">
        <v>240</v>
      </c>
      <c r="C45" s="313">
        <f>'[10]15'!C45</f>
        <v>0</v>
      </c>
      <c r="D45" s="313">
        <f>'[10]15'!D45</f>
        <v>0</v>
      </c>
      <c r="E45" s="325">
        <f t="shared" si="0"/>
        <v>0</v>
      </c>
    </row>
    <row r="46" spans="1:5" ht="24" x14ac:dyDescent="0.25">
      <c r="A46" s="315" t="s">
        <v>451</v>
      </c>
      <c r="B46" s="316">
        <v>241</v>
      </c>
      <c r="C46" s="313">
        <f>'[10]15'!C46</f>
        <v>0</v>
      </c>
      <c r="D46" s="313">
        <f>'[10]15'!D46</f>
        <v>0</v>
      </c>
      <c r="E46" s="325">
        <f t="shared" si="0"/>
        <v>0</v>
      </c>
    </row>
    <row r="47" spans="1:5" ht="24" x14ac:dyDescent="0.25">
      <c r="A47" s="315" t="s">
        <v>452</v>
      </c>
      <c r="B47" s="316">
        <v>242</v>
      </c>
      <c r="C47" s="313">
        <f>'[10]15'!C47</f>
        <v>-4531437.96</v>
      </c>
      <c r="D47" s="313">
        <f>'[10]15'!D47</f>
        <v>0</v>
      </c>
      <c r="E47" s="325">
        <f t="shared" si="0"/>
        <v>-4531437.96</v>
      </c>
    </row>
    <row r="48" spans="1:5" x14ac:dyDescent="0.25">
      <c r="A48" s="315" t="s">
        <v>453</v>
      </c>
      <c r="B48" s="316">
        <v>243</v>
      </c>
      <c r="C48" s="313">
        <f>'[10]15'!C48</f>
        <v>-3723329.17</v>
      </c>
      <c r="D48" s="313">
        <f>'[10]15'!D48</f>
        <v>0</v>
      </c>
      <c r="E48" s="325">
        <f t="shared" si="0"/>
        <v>-3723329.17</v>
      </c>
    </row>
    <row r="49" spans="1:5" ht="24" x14ac:dyDescent="0.25">
      <c r="A49" s="315" t="s">
        <v>454</v>
      </c>
      <c r="B49" s="316">
        <v>244</v>
      </c>
      <c r="C49" s="313">
        <f>'[10]15'!C49</f>
        <v>808108.79</v>
      </c>
      <c r="D49" s="313">
        <f>'[10]15'!D49</f>
        <v>0</v>
      </c>
      <c r="E49" s="325">
        <f t="shared" si="0"/>
        <v>808108.79</v>
      </c>
    </row>
    <row r="50" spans="1:5" ht="36" x14ac:dyDescent="0.25">
      <c r="A50" s="314" t="s">
        <v>455</v>
      </c>
      <c r="B50" s="312">
        <v>245</v>
      </c>
      <c r="C50" s="313">
        <f>'[10]15'!C50</f>
        <v>0</v>
      </c>
      <c r="D50" s="313">
        <f>'[10]15'!D50</f>
        <v>313246479</v>
      </c>
      <c r="E50" s="325">
        <f t="shared" si="0"/>
        <v>313246479</v>
      </c>
    </row>
    <row r="51" spans="1:5" ht="36" x14ac:dyDescent="0.25">
      <c r="A51" s="315" t="s">
        <v>456</v>
      </c>
      <c r="B51" s="316">
        <v>246</v>
      </c>
      <c r="C51" s="313">
        <f>'[10]15'!C51</f>
        <v>0</v>
      </c>
      <c r="D51" s="313">
        <f>'[10]15'!D51</f>
        <v>313178678</v>
      </c>
      <c r="E51" s="325">
        <f t="shared" si="0"/>
        <v>313178678</v>
      </c>
    </row>
    <row r="52" spans="1:5" ht="36" x14ac:dyDescent="0.25">
      <c r="A52" s="315" t="s">
        <v>457</v>
      </c>
      <c r="B52" s="316">
        <v>247</v>
      </c>
      <c r="C52" s="313">
        <f>'[10]15'!C52</f>
        <v>0</v>
      </c>
      <c r="D52" s="313">
        <f>'[10]15'!D52</f>
        <v>-67801</v>
      </c>
      <c r="E52" s="325">
        <f t="shared" si="0"/>
        <v>-67801</v>
      </c>
    </row>
    <row r="53" spans="1:5" ht="24" x14ac:dyDescent="0.25">
      <c r="A53" s="314" t="s">
        <v>458</v>
      </c>
      <c r="B53" s="312">
        <v>248</v>
      </c>
      <c r="C53" s="313">
        <f>'[10]15'!C53</f>
        <v>161438806.78</v>
      </c>
      <c r="D53" s="313">
        <f>'[10]15'!D53</f>
        <v>417232</v>
      </c>
      <c r="E53" s="325">
        <f t="shared" si="0"/>
        <v>161856038.78</v>
      </c>
    </row>
    <row r="54" spans="1:5" x14ac:dyDescent="0.25">
      <c r="A54" s="315" t="s">
        <v>459</v>
      </c>
      <c r="B54" s="316">
        <v>249</v>
      </c>
      <c r="C54" s="313">
        <f>'[10]15'!C54</f>
        <v>17059616</v>
      </c>
      <c r="D54" s="313">
        <f>'[10]15'!D54</f>
        <v>0</v>
      </c>
      <c r="E54" s="325">
        <f t="shared" si="0"/>
        <v>17059616</v>
      </c>
    </row>
    <row r="55" spans="1:5" x14ac:dyDescent="0.25">
      <c r="A55" s="315" t="s">
        <v>460</v>
      </c>
      <c r="B55" s="316">
        <v>250</v>
      </c>
      <c r="C55" s="313">
        <f>'[10]15'!C55</f>
        <v>144379190.78</v>
      </c>
      <c r="D55" s="313">
        <f>'[10]15'!D55</f>
        <v>417232</v>
      </c>
      <c r="E55" s="325">
        <f t="shared" si="0"/>
        <v>144796422.78</v>
      </c>
    </row>
    <row r="56" spans="1:5" ht="24" x14ac:dyDescent="0.25">
      <c r="A56" s="314" t="s">
        <v>461</v>
      </c>
      <c r="B56" s="312">
        <v>251</v>
      </c>
      <c r="C56" s="313">
        <f>'[10]15'!C56</f>
        <v>3742628101.2399998</v>
      </c>
      <c r="D56" s="313">
        <f>'[10]15'!D56</f>
        <v>565250926</v>
      </c>
      <c r="E56" s="325">
        <f t="shared" si="0"/>
        <v>4307879027.2399998</v>
      </c>
    </row>
    <row r="57" spans="1:5" x14ac:dyDescent="0.25">
      <c r="A57" s="315" t="s">
        <v>462</v>
      </c>
      <c r="B57" s="316">
        <v>252</v>
      </c>
      <c r="C57" s="313">
        <f>'[10]15'!C57</f>
        <v>2194707921.79</v>
      </c>
      <c r="D57" s="313">
        <f>'[10]15'!D57</f>
        <v>345591770</v>
      </c>
      <c r="E57" s="325">
        <f t="shared" si="0"/>
        <v>2540299691.79</v>
      </c>
    </row>
    <row r="58" spans="1:5" x14ac:dyDescent="0.25">
      <c r="A58" s="315" t="s">
        <v>463</v>
      </c>
      <c r="B58" s="316">
        <v>253</v>
      </c>
      <c r="C58" s="313">
        <f>'[10]15'!C58</f>
        <v>1349043143.6400001</v>
      </c>
      <c r="D58" s="313">
        <f>'[10]15'!D58</f>
        <v>264303271</v>
      </c>
      <c r="E58" s="325">
        <f t="shared" si="0"/>
        <v>1613346414.6400001</v>
      </c>
    </row>
    <row r="59" spans="1:5" ht="24" x14ac:dyDescent="0.25">
      <c r="A59" s="315" t="s">
        <v>464</v>
      </c>
      <c r="B59" s="316" t="s">
        <v>465</v>
      </c>
      <c r="C59" s="313">
        <f>'[10]15'!C59</f>
        <v>676794994</v>
      </c>
      <c r="D59" s="313">
        <f>'[10]15'!D59</f>
        <v>61509881</v>
      </c>
      <c r="E59" s="325">
        <f t="shared" si="0"/>
        <v>738304875</v>
      </c>
    </row>
    <row r="60" spans="1:5" x14ac:dyDescent="0.25">
      <c r="A60" s="315" t="s">
        <v>466</v>
      </c>
      <c r="B60" s="316">
        <v>254</v>
      </c>
      <c r="C60" s="313">
        <f>'[10]15'!C60</f>
        <v>271188114.38</v>
      </c>
      <c r="D60" s="313">
        <f>'[10]15'!D60</f>
        <v>19778618</v>
      </c>
      <c r="E60" s="325">
        <f t="shared" si="0"/>
        <v>290966732.38</v>
      </c>
    </row>
    <row r="61" spans="1:5" ht="24" x14ac:dyDescent="0.25">
      <c r="A61" s="315" t="s">
        <v>467</v>
      </c>
      <c r="B61" s="316">
        <v>255</v>
      </c>
      <c r="C61" s="313">
        <f>'[10]15'!C61</f>
        <v>-102318330.23</v>
      </c>
      <c r="D61" s="313">
        <f>'[10]15'!D61</f>
        <v>0</v>
      </c>
      <c r="E61" s="325">
        <f t="shared" si="0"/>
        <v>-102318330.23</v>
      </c>
    </row>
    <row r="62" spans="1:5" x14ac:dyDescent="0.25">
      <c r="A62" s="315" t="s">
        <v>468</v>
      </c>
      <c r="B62" s="316">
        <v>256</v>
      </c>
      <c r="C62" s="313">
        <f>'[10]15'!C62</f>
        <v>1547920179.45</v>
      </c>
      <c r="D62" s="313">
        <f>'[10]15'!D62</f>
        <v>219659156</v>
      </c>
      <c r="E62" s="325">
        <f t="shared" si="0"/>
        <v>1767579335.45</v>
      </c>
    </row>
    <row r="63" spans="1:5" ht="24" x14ac:dyDescent="0.25">
      <c r="A63" s="315" t="s">
        <v>469</v>
      </c>
      <c r="B63" s="316">
        <v>257</v>
      </c>
      <c r="C63" s="313">
        <f>'[10]15'!C63</f>
        <v>116663608.16</v>
      </c>
      <c r="D63" s="313">
        <f>'[10]15'!D63</f>
        <v>13424053</v>
      </c>
      <c r="E63" s="325">
        <f t="shared" si="0"/>
        <v>130087661.16</v>
      </c>
    </row>
    <row r="64" spans="1:5" ht="24" x14ac:dyDescent="0.25">
      <c r="A64" s="315" t="s">
        <v>470</v>
      </c>
      <c r="B64" s="316">
        <v>258</v>
      </c>
      <c r="C64" s="313">
        <f>'[10]15'!C64</f>
        <v>607323100</v>
      </c>
      <c r="D64" s="313">
        <f>'[10]15'!D64</f>
        <v>101462615</v>
      </c>
      <c r="E64" s="325">
        <f t="shared" si="0"/>
        <v>708785715</v>
      </c>
    </row>
    <row r="65" spans="1:5" x14ac:dyDescent="0.25">
      <c r="A65" s="315" t="s">
        <v>471</v>
      </c>
      <c r="B65" s="316" t="s">
        <v>472</v>
      </c>
      <c r="C65" s="313">
        <f>'[10]15'!C65</f>
        <v>347779571</v>
      </c>
      <c r="D65" s="313">
        <f>'[10]15'!D65</f>
        <v>63594739</v>
      </c>
      <c r="E65" s="325">
        <f t="shared" si="0"/>
        <v>411374310</v>
      </c>
    </row>
    <row r="66" spans="1:5" ht="24" x14ac:dyDescent="0.25">
      <c r="A66" s="315" t="s">
        <v>473</v>
      </c>
      <c r="B66" s="316" t="s">
        <v>474</v>
      </c>
      <c r="C66" s="313">
        <f>'[10]15'!C66</f>
        <v>82992069</v>
      </c>
      <c r="D66" s="313">
        <f>'[10]15'!D66</f>
        <v>6431108</v>
      </c>
      <c r="E66" s="325">
        <f t="shared" si="0"/>
        <v>89423177</v>
      </c>
    </row>
    <row r="67" spans="1:5" x14ac:dyDescent="0.25">
      <c r="A67" s="315" t="s">
        <v>475</v>
      </c>
      <c r="B67" s="316" t="s">
        <v>476</v>
      </c>
      <c r="C67" s="313">
        <f>'[10]15'!C67</f>
        <v>114970291</v>
      </c>
      <c r="D67" s="313">
        <f>'[10]15'!D67</f>
        <v>25697917</v>
      </c>
      <c r="E67" s="325">
        <f t="shared" si="0"/>
        <v>140668208</v>
      </c>
    </row>
    <row r="68" spans="1:5" ht="24" x14ac:dyDescent="0.25">
      <c r="A68" s="315" t="s">
        <v>477</v>
      </c>
      <c r="B68" s="316" t="s">
        <v>478</v>
      </c>
      <c r="C68" s="313">
        <f>'[10]15'!C68</f>
        <v>10129310</v>
      </c>
      <c r="D68" s="313">
        <f>'[10]15'!D68</f>
        <v>0</v>
      </c>
      <c r="E68" s="325">
        <f t="shared" si="0"/>
        <v>10129310</v>
      </c>
    </row>
    <row r="69" spans="1:5" x14ac:dyDescent="0.25">
      <c r="A69" s="315" t="s">
        <v>479</v>
      </c>
      <c r="B69" s="316" t="s">
        <v>480</v>
      </c>
      <c r="C69" s="313">
        <f>'[10]15'!C69</f>
        <v>51451859</v>
      </c>
      <c r="D69" s="313">
        <f>'[10]15'!D69</f>
        <v>5738851</v>
      </c>
      <c r="E69" s="325">
        <f t="shared" ref="E69:E95" si="1">C69+D69</f>
        <v>57190710</v>
      </c>
    </row>
    <row r="70" spans="1:5" ht="48" x14ac:dyDescent="0.25">
      <c r="A70" s="315" t="s">
        <v>481</v>
      </c>
      <c r="B70" s="316">
        <v>259</v>
      </c>
      <c r="C70" s="313">
        <f>'[10]15'!C70</f>
        <v>121764098</v>
      </c>
      <c r="D70" s="313">
        <f>'[10]15'!D70</f>
        <v>8819262</v>
      </c>
      <c r="E70" s="325">
        <f t="shared" si="1"/>
        <v>130583360</v>
      </c>
    </row>
    <row r="71" spans="1:5" x14ac:dyDescent="0.25">
      <c r="A71" s="315" t="s">
        <v>482</v>
      </c>
      <c r="B71" s="316">
        <v>260</v>
      </c>
      <c r="C71" s="313">
        <f>'[10]15'!C71</f>
        <v>702169373.28999996</v>
      </c>
      <c r="D71" s="313">
        <f>'[10]15'!D71</f>
        <v>95953226</v>
      </c>
      <c r="E71" s="325">
        <f t="shared" si="1"/>
        <v>798122599.28999996</v>
      </c>
    </row>
    <row r="72" spans="1:5" x14ac:dyDescent="0.25">
      <c r="A72" s="315" t="s">
        <v>483</v>
      </c>
      <c r="B72" s="316" t="s">
        <v>484</v>
      </c>
      <c r="C72" s="313">
        <f>'[10]15'!C72</f>
        <v>472507753.81999999</v>
      </c>
      <c r="D72" s="313">
        <f>'[10]15'!D72</f>
        <v>73213341</v>
      </c>
      <c r="E72" s="325">
        <f t="shared" si="1"/>
        <v>545721094.81999993</v>
      </c>
    </row>
    <row r="73" spans="1:5" x14ac:dyDescent="0.25">
      <c r="A73" s="315" t="s">
        <v>485</v>
      </c>
      <c r="B73" s="316" t="s">
        <v>486</v>
      </c>
      <c r="C73" s="313">
        <f>'[10]15'!C73</f>
        <v>99286981.980000004</v>
      </c>
      <c r="D73" s="313">
        <f>'[10]15'!D73</f>
        <v>8850067</v>
      </c>
      <c r="E73" s="325">
        <f t="shared" si="1"/>
        <v>108137048.98</v>
      </c>
    </row>
    <row r="74" spans="1:5" ht="24" x14ac:dyDescent="0.25">
      <c r="A74" s="315" t="s">
        <v>487</v>
      </c>
      <c r="B74" s="316" t="s">
        <v>488</v>
      </c>
      <c r="C74" s="313">
        <f>'[10]15'!C74</f>
        <v>130374637.48999999</v>
      </c>
      <c r="D74" s="313">
        <f>'[10]15'!D74</f>
        <v>13889818</v>
      </c>
      <c r="E74" s="325">
        <f t="shared" si="1"/>
        <v>144264455.49000001</v>
      </c>
    </row>
    <row r="75" spans="1:5" x14ac:dyDescent="0.25">
      <c r="A75" s="314" t="s">
        <v>489</v>
      </c>
      <c r="B75" s="312">
        <v>261</v>
      </c>
      <c r="C75" s="313">
        <f>'[10]15'!C75</f>
        <v>86345891.370000005</v>
      </c>
      <c r="D75" s="313">
        <f>'[10]15'!D75</f>
        <v>49157798</v>
      </c>
      <c r="E75" s="325">
        <f t="shared" si="1"/>
        <v>135503689.37</v>
      </c>
    </row>
    <row r="76" spans="1:5" ht="24" x14ac:dyDescent="0.25">
      <c r="A76" s="315" t="s">
        <v>490</v>
      </c>
      <c r="B76" s="316">
        <v>262</v>
      </c>
      <c r="C76" s="313">
        <f>'[10]15'!C76</f>
        <v>20352446</v>
      </c>
      <c r="D76" s="313">
        <f>'[10]15'!D76</f>
        <v>392923</v>
      </c>
      <c r="E76" s="325">
        <f t="shared" si="1"/>
        <v>20745369</v>
      </c>
    </row>
    <row r="77" spans="1:5" x14ac:dyDescent="0.25">
      <c r="A77" s="315" t="s">
        <v>491</v>
      </c>
      <c r="B77" s="316">
        <v>263</v>
      </c>
      <c r="C77" s="313">
        <f>'[10]15'!C77</f>
        <v>2200286</v>
      </c>
      <c r="D77" s="313">
        <f>'[10]15'!D77</f>
        <v>0</v>
      </c>
      <c r="E77" s="325">
        <f t="shared" si="1"/>
        <v>2200286</v>
      </c>
    </row>
    <row r="78" spans="1:5" x14ac:dyDescent="0.25">
      <c r="A78" s="315" t="s">
        <v>492</v>
      </c>
      <c r="B78" s="316">
        <v>264</v>
      </c>
      <c r="C78" s="313">
        <f>'[10]15'!C78</f>
        <v>13304456.880000001</v>
      </c>
      <c r="D78" s="313">
        <f>'[10]15'!D78</f>
        <v>22155852</v>
      </c>
      <c r="E78" s="325">
        <f t="shared" si="1"/>
        <v>35460308.880000003</v>
      </c>
    </row>
    <row r="79" spans="1:5" ht="24" x14ac:dyDescent="0.25">
      <c r="A79" s="315" t="s">
        <v>493</v>
      </c>
      <c r="B79" s="316">
        <v>265</v>
      </c>
      <c r="C79" s="313">
        <f>'[10]15'!C79</f>
        <v>47572314</v>
      </c>
      <c r="D79" s="313">
        <f>'[10]15'!D79</f>
        <v>25528783</v>
      </c>
      <c r="E79" s="325">
        <f t="shared" si="1"/>
        <v>73101097</v>
      </c>
    </row>
    <row r="80" spans="1:5" ht="24" x14ac:dyDescent="0.25">
      <c r="A80" s="315" t="s">
        <v>494</v>
      </c>
      <c r="B80" s="316">
        <v>266</v>
      </c>
      <c r="C80" s="313">
        <f>'[10]15'!C80</f>
        <v>931412</v>
      </c>
      <c r="D80" s="313">
        <f>'[10]15'!D80</f>
        <v>0</v>
      </c>
      <c r="E80" s="325">
        <f t="shared" si="1"/>
        <v>931412</v>
      </c>
    </row>
    <row r="81" spans="1:5" x14ac:dyDescent="0.25">
      <c r="A81" s="315" t="s">
        <v>495</v>
      </c>
      <c r="B81" s="316">
        <v>267</v>
      </c>
      <c r="C81" s="313">
        <f>'[10]15'!C81</f>
        <v>257827</v>
      </c>
      <c r="D81" s="313">
        <f>'[10]15'!D81</f>
        <v>0</v>
      </c>
      <c r="E81" s="325">
        <f t="shared" si="1"/>
        <v>257827</v>
      </c>
    </row>
    <row r="82" spans="1:5" x14ac:dyDescent="0.25">
      <c r="A82" s="315" t="s">
        <v>496</v>
      </c>
      <c r="B82" s="316">
        <v>268</v>
      </c>
      <c r="C82" s="313">
        <f>'[10]15'!C82</f>
        <v>673585</v>
      </c>
      <c r="D82" s="313">
        <f>'[10]15'!D82</f>
        <v>0</v>
      </c>
      <c r="E82" s="325">
        <f t="shared" si="1"/>
        <v>673585</v>
      </c>
    </row>
    <row r="83" spans="1:5" x14ac:dyDescent="0.25">
      <c r="A83" s="315" t="s">
        <v>497</v>
      </c>
      <c r="B83" s="316">
        <v>269</v>
      </c>
      <c r="C83" s="313">
        <f>'[10]15'!C83</f>
        <v>0</v>
      </c>
      <c r="D83" s="313">
        <f>'[10]15'!D83</f>
        <v>0</v>
      </c>
      <c r="E83" s="325">
        <f t="shared" si="1"/>
        <v>0</v>
      </c>
    </row>
    <row r="84" spans="1:5" x14ac:dyDescent="0.25">
      <c r="A84" s="315" t="s">
        <v>498</v>
      </c>
      <c r="B84" s="316">
        <v>270</v>
      </c>
      <c r="C84" s="313">
        <f>'[10]15'!C84</f>
        <v>1984976.49</v>
      </c>
      <c r="D84" s="313">
        <f>'[10]15'!D84</f>
        <v>1080240</v>
      </c>
      <c r="E84" s="325">
        <f t="shared" si="1"/>
        <v>3065216.49</v>
      </c>
    </row>
    <row r="85" spans="1:5" ht="24" x14ac:dyDescent="0.25">
      <c r="A85" s="314" t="s">
        <v>499</v>
      </c>
      <c r="B85" s="312">
        <v>271</v>
      </c>
      <c r="C85" s="313">
        <f>'[10]15'!C85</f>
        <v>485129415.55000001</v>
      </c>
      <c r="D85" s="313">
        <f>'[10]15'!D85</f>
        <v>17377450</v>
      </c>
      <c r="E85" s="325">
        <f t="shared" si="1"/>
        <v>502506865.55000001</v>
      </c>
    </row>
    <row r="86" spans="1:5" x14ac:dyDescent="0.25">
      <c r="A86" s="315" t="s">
        <v>500</v>
      </c>
      <c r="B86" s="316">
        <v>272</v>
      </c>
      <c r="C86" s="313">
        <f>'[10]15'!C86</f>
        <v>0</v>
      </c>
      <c r="D86" s="313">
        <f>'[10]15'!D86</f>
        <v>0</v>
      </c>
      <c r="E86" s="325">
        <f t="shared" si="1"/>
        <v>0</v>
      </c>
    </row>
    <row r="87" spans="1:5" ht="24" x14ac:dyDescent="0.25">
      <c r="A87" s="315" t="s">
        <v>501</v>
      </c>
      <c r="B87" s="316">
        <v>273</v>
      </c>
      <c r="C87" s="313">
        <f>'[10]15'!C87</f>
        <v>485129415.55000001</v>
      </c>
      <c r="D87" s="313">
        <f>'[10]15'!D87</f>
        <v>17377450</v>
      </c>
      <c r="E87" s="325">
        <f t="shared" si="1"/>
        <v>502506865.55000001</v>
      </c>
    </row>
    <row r="88" spans="1:5" x14ac:dyDescent="0.25">
      <c r="A88" s="314" t="s">
        <v>502</v>
      </c>
      <c r="B88" s="312">
        <v>274</v>
      </c>
      <c r="C88" s="313">
        <f>'[10]15'!C88</f>
        <v>161011330.16</v>
      </c>
      <c r="D88" s="313">
        <f>'[10]15'!D88</f>
        <v>14902114</v>
      </c>
      <c r="E88" s="325">
        <f t="shared" si="1"/>
        <v>175913444.16</v>
      </c>
    </row>
    <row r="89" spans="1:5" ht="24" x14ac:dyDescent="0.25">
      <c r="A89" s="314" t="s">
        <v>503</v>
      </c>
      <c r="B89" s="312">
        <v>275</v>
      </c>
      <c r="C89" s="313">
        <f>'[10]15'!C89</f>
        <v>29738646.059999999</v>
      </c>
      <c r="D89" s="313">
        <f>'[10]15'!D89</f>
        <v>2662913</v>
      </c>
      <c r="E89" s="325">
        <f t="shared" si="1"/>
        <v>32401559.059999999</v>
      </c>
    </row>
    <row r="90" spans="1:5" x14ac:dyDescent="0.25">
      <c r="A90" s="317" t="s">
        <v>504</v>
      </c>
      <c r="B90" s="318">
        <v>276</v>
      </c>
      <c r="C90" s="313">
        <f>'[10]15'!C90</f>
        <v>366613432</v>
      </c>
      <c r="D90" s="313">
        <f>'[10]15'!D90</f>
        <v>214779090</v>
      </c>
      <c r="E90" s="325">
        <f t="shared" si="1"/>
        <v>581392522</v>
      </c>
    </row>
    <row r="91" spans="1:5" x14ac:dyDescent="0.25">
      <c r="A91" s="317" t="s">
        <v>505</v>
      </c>
      <c r="B91" s="318">
        <v>277</v>
      </c>
      <c r="C91" s="313">
        <f>'[10]15'!C91</f>
        <v>373022445.51999998</v>
      </c>
      <c r="D91" s="313">
        <f>'[10]15'!D91</f>
        <v>5226330</v>
      </c>
      <c r="E91" s="325">
        <f t="shared" si="1"/>
        <v>378248775.51999998</v>
      </c>
    </row>
    <row r="92" spans="1:5" x14ac:dyDescent="0.25">
      <c r="A92" s="314" t="s">
        <v>506</v>
      </c>
      <c r="B92" s="312">
        <v>278</v>
      </c>
      <c r="C92" s="313">
        <f>'[10]15'!C92</f>
        <v>47034851.659999996</v>
      </c>
      <c r="D92" s="313">
        <f>'[10]15'!D92</f>
        <v>23160198</v>
      </c>
      <c r="E92" s="325">
        <f t="shared" si="1"/>
        <v>70195049.659999996</v>
      </c>
    </row>
    <row r="93" spans="1:5" x14ac:dyDescent="0.25">
      <c r="A93" s="314" t="s">
        <v>507</v>
      </c>
      <c r="B93" s="312">
        <v>279</v>
      </c>
      <c r="C93" s="313">
        <f>'[10]15'!C93</f>
        <v>0</v>
      </c>
      <c r="D93" s="313">
        <f>'[10]15'!D93</f>
        <v>0</v>
      </c>
      <c r="E93" s="325">
        <f t="shared" si="1"/>
        <v>0</v>
      </c>
    </row>
    <row r="94" spans="1:5" x14ac:dyDescent="0.25">
      <c r="A94" s="315" t="s">
        <v>508</v>
      </c>
      <c r="B94" s="316">
        <v>280</v>
      </c>
      <c r="C94" s="313">
        <f>'[10]15'!C94</f>
        <v>320023827.33999997</v>
      </c>
      <c r="D94" s="313">
        <f>'[10]15'!D94</f>
        <v>191618892</v>
      </c>
      <c r="E94" s="325">
        <f t="shared" si="1"/>
        <v>511642719.33999997</v>
      </c>
    </row>
    <row r="95" spans="1:5" ht="15.75" thickBot="1" x14ac:dyDescent="0.3">
      <c r="A95" s="319" t="s">
        <v>509</v>
      </c>
      <c r="B95" s="320">
        <v>281</v>
      </c>
      <c r="C95" s="321">
        <f>'[10]15'!C95</f>
        <v>373467692.51999998</v>
      </c>
      <c r="D95" s="321">
        <f>'[10]15'!D95</f>
        <v>5226330</v>
      </c>
      <c r="E95" s="326">
        <f t="shared" si="1"/>
        <v>378694022.51999998</v>
      </c>
    </row>
    <row r="96" spans="1:5" s="278" customFormat="1" x14ac:dyDescent="0.25">
      <c r="A96" s="322"/>
      <c r="B96" s="306"/>
      <c r="C96" s="307"/>
      <c r="D96" s="307"/>
      <c r="E96" s="307"/>
    </row>
    <row r="97" spans="1:5" s="278" customFormat="1" x14ac:dyDescent="0.25">
      <c r="A97" s="322"/>
      <c r="B97" s="306"/>
      <c r="C97" s="307"/>
      <c r="D97" s="307"/>
      <c r="E97" s="307"/>
    </row>
    <row r="98" spans="1:5" s="278" customFormat="1" x14ac:dyDescent="0.25">
      <c r="A98" s="322"/>
      <c r="B98" s="306"/>
      <c r="C98" s="307"/>
      <c r="D98" s="307"/>
      <c r="E98" s="307"/>
    </row>
    <row r="99" spans="1:5" s="278" customFormat="1" x14ac:dyDescent="0.25">
      <c r="A99" s="322"/>
      <c r="B99" s="306"/>
      <c r="C99" s="307"/>
      <c r="D99" s="307"/>
      <c r="E99" s="307"/>
    </row>
    <row r="100" spans="1:5" s="278" customFormat="1" x14ac:dyDescent="0.25">
      <c r="A100" s="322"/>
      <c r="B100" s="306"/>
      <c r="C100" s="307"/>
      <c r="D100" s="307"/>
      <c r="E100" s="307"/>
    </row>
    <row r="101" spans="1:5" s="278" customFormat="1" x14ac:dyDescent="0.25">
      <c r="A101" s="322"/>
      <c r="B101" s="306"/>
      <c r="C101" s="307"/>
      <c r="D101" s="307"/>
      <c r="E101" s="307"/>
    </row>
    <row r="102" spans="1:5" s="278" customFormat="1" x14ac:dyDescent="0.25">
      <c r="A102" s="322"/>
      <c r="B102" s="306"/>
      <c r="C102" s="307"/>
      <c r="D102" s="307"/>
      <c r="E102" s="307"/>
    </row>
    <row r="103" spans="1:5" s="278" customFormat="1" x14ac:dyDescent="0.25">
      <c r="A103" s="322"/>
      <c r="B103" s="306"/>
      <c r="C103" s="307"/>
      <c r="D103" s="307"/>
      <c r="E103" s="307"/>
    </row>
    <row r="104" spans="1:5" s="278" customFormat="1" x14ac:dyDescent="0.25">
      <c r="A104" s="322"/>
      <c r="B104" s="306"/>
      <c r="C104" s="307"/>
      <c r="D104" s="307"/>
      <c r="E104" s="307"/>
    </row>
    <row r="105" spans="1:5" s="278" customFormat="1" x14ac:dyDescent="0.25">
      <c r="A105" s="322"/>
      <c r="B105" s="306"/>
      <c r="C105" s="307"/>
      <c r="D105" s="307"/>
      <c r="E105" s="307"/>
    </row>
    <row r="106" spans="1:5" s="278" customFormat="1" x14ac:dyDescent="0.25">
      <c r="A106" s="322"/>
      <c r="B106" s="306"/>
      <c r="C106" s="307"/>
      <c r="D106" s="307"/>
      <c r="E106" s="307"/>
    </row>
    <row r="107" spans="1:5" s="278" customFormat="1" x14ac:dyDescent="0.25">
      <c r="A107" s="322"/>
      <c r="B107" s="306"/>
      <c r="C107" s="307"/>
      <c r="D107" s="307"/>
      <c r="E107" s="307"/>
    </row>
    <row r="108" spans="1:5" s="278" customFormat="1" x14ac:dyDescent="0.25">
      <c r="A108" s="322"/>
      <c r="B108" s="306"/>
      <c r="C108" s="307"/>
      <c r="D108" s="307"/>
      <c r="E108" s="307"/>
    </row>
    <row r="109" spans="1:5" s="278" customFormat="1" x14ac:dyDescent="0.25">
      <c r="A109" s="322"/>
      <c r="B109" s="306"/>
      <c r="C109" s="307"/>
      <c r="D109" s="307"/>
      <c r="E109" s="307"/>
    </row>
    <row r="110" spans="1:5" s="278" customFormat="1" x14ac:dyDescent="0.25">
      <c r="A110" s="322"/>
      <c r="B110" s="306"/>
      <c r="C110" s="307"/>
      <c r="D110" s="307"/>
      <c r="E110" s="307"/>
    </row>
    <row r="111" spans="1:5" s="278" customFormat="1" x14ac:dyDescent="0.25">
      <c r="A111" s="322"/>
      <c r="B111" s="306"/>
      <c r="C111" s="307"/>
      <c r="D111" s="307"/>
      <c r="E111" s="307"/>
    </row>
    <row r="112" spans="1:5" s="278" customFormat="1" x14ac:dyDescent="0.25">
      <c r="A112" s="322"/>
      <c r="B112" s="306"/>
      <c r="C112" s="307"/>
      <c r="D112" s="307"/>
      <c r="E112" s="307"/>
    </row>
    <row r="113" spans="1:5" s="278" customFormat="1" x14ac:dyDescent="0.25">
      <c r="A113" s="322"/>
      <c r="B113" s="306"/>
      <c r="C113" s="307"/>
      <c r="D113" s="307"/>
      <c r="E113" s="307"/>
    </row>
    <row r="114" spans="1:5" s="278" customFormat="1" x14ac:dyDescent="0.25">
      <c r="A114" s="322"/>
      <c r="B114" s="306"/>
      <c r="C114" s="307"/>
      <c r="D114" s="307"/>
      <c r="E114" s="307"/>
    </row>
    <row r="115" spans="1:5" s="278" customFormat="1" x14ac:dyDescent="0.25">
      <c r="A115" s="322"/>
      <c r="B115" s="306"/>
      <c r="C115" s="307"/>
      <c r="D115" s="307"/>
      <c r="E115" s="307"/>
    </row>
    <row r="116" spans="1:5" s="278" customFormat="1" x14ac:dyDescent="0.25">
      <c r="A116" s="322"/>
      <c r="B116" s="306"/>
      <c r="C116" s="307"/>
      <c r="D116" s="307"/>
      <c r="E116" s="307"/>
    </row>
    <row r="117" spans="1:5" s="278" customFormat="1" x14ac:dyDescent="0.25">
      <c r="A117" s="322"/>
      <c r="B117" s="306"/>
      <c r="C117" s="307"/>
      <c r="D117" s="307"/>
      <c r="E117" s="307"/>
    </row>
    <row r="118" spans="1:5" s="278" customFormat="1" x14ac:dyDescent="0.25">
      <c r="A118" s="322"/>
      <c r="B118" s="306"/>
      <c r="C118" s="307"/>
      <c r="D118" s="307"/>
      <c r="E118" s="307"/>
    </row>
    <row r="119" spans="1:5" s="278" customFormat="1" x14ac:dyDescent="0.25">
      <c r="A119" s="322"/>
      <c r="B119" s="306"/>
      <c r="C119" s="307"/>
      <c r="D119" s="307"/>
      <c r="E119" s="307"/>
    </row>
    <row r="120" spans="1:5" s="278" customFormat="1" x14ac:dyDescent="0.25">
      <c r="A120" s="322"/>
      <c r="B120" s="306"/>
      <c r="C120" s="307"/>
      <c r="D120" s="307"/>
      <c r="E120" s="307"/>
    </row>
    <row r="121" spans="1:5" s="278" customFormat="1" x14ac:dyDescent="0.25">
      <c r="A121" s="322"/>
      <c r="B121" s="306"/>
      <c r="C121" s="307"/>
      <c r="D121" s="307"/>
      <c r="E121" s="307"/>
    </row>
    <row r="122" spans="1:5" s="278" customFormat="1" x14ac:dyDescent="0.25">
      <c r="A122" s="322"/>
      <c r="B122" s="306"/>
      <c r="C122" s="307"/>
      <c r="D122" s="307"/>
      <c r="E122" s="307"/>
    </row>
    <row r="123" spans="1:5" s="278" customFormat="1" x14ac:dyDescent="0.25">
      <c r="A123" s="322"/>
      <c r="B123" s="306"/>
      <c r="C123" s="307"/>
      <c r="D123" s="307"/>
      <c r="E123" s="307"/>
    </row>
    <row r="124" spans="1:5" s="278" customFormat="1" x14ac:dyDescent="0.25">
      <c r="A124" s="322"/>
      <c r="B124" s="306"/>
      <c r="C124" s="307"/>
      <c r="D124" s="307"/>
      <c r="E124" s="307"/>
    </row>
    <row r="125" spans="1:5" s="278" customFormat="1" x14ac:dyDescent="0.25">
      <c r="A125" s="322"/>
      <c r="B125" s="306"/>
      <c r="C125" s="307"/>
      <c r="D125" s="307"/>
      <c r="E125" s="307"/>
    </row>
    <row r="126" spans="1:5" s="278" customFormat="1" x14ac:dyDescent="0.25">
      <c r="A126" s="322"/>
      <c r="B126" s="306"/>
      <c r="C126" s="307"/>
      <c r="D126" s="307"/>
      <c r="E126" s="307"/>
    </row>
    <row r="127" spans="1:5" s="278" customFormat="1" x14ac:dyDescent="0.25">
      <c r="A127" s="322"/>
      <c r="B127" s="306"/>
      <c r="C127" s="307"/>
      <c r="D127" s="307"/>
      <c r="E127" s="307"/>
    </row>
    <row r="128" spans="1:5" s="278" customFormat="1" x14ac:dyDescent="0.25">
      <c r="A128" s="322"/>
      <c r="B128" s="306"/>
      <c r="C128" s="307"/>
      <c r="D128" s="307"/>
      <c r="E128" s="307"/>
    </row>
    <row r="129" spans="1:5" s="278" customFormat="1" x14ac:dyDescent="0.25">
      <c r="A129" s="322"/>
      <c r="B129" s="306"/>
      <c r="C129" s="307"/>
      <c r="D129" s="307"/>
      <c r="E129" s="307"/>
    </row>
    <row r="130" spans="1:5" s="278" customFormat="1" x14ac:dyDescent="0.25">
      <c r="A130" s="322"/>
      <c r="B130" s="306"/>
      <c r="C130" s="307"/>
      <c r="D130" s="307"/>
      <c r="E130" s="307"/>
    </row>
    <row r="131" spans="1:5" s="278" customFormat="1" x14ac:dyDescent="0.25">
      <c r="A131" s="322"/>
      <c r="B131" s="306"/>
      <c r="C131" s="307"/>
      <c r="D131" s="307"/>
      <c r="E131" s="307"/>
    </row>
    <row r="132" spans="1:5" s="278" customFormat="1" x14ac:dyDescent="0.25">
      <c r="A132" s="322"/>
      <c r="B132" s="306"/>
      <c r="C132" s="307"/>
      <c r="D132" s="307"/>
      <c r="E132" s="307"/>
    </row>
    <row r="133" spans="1:5" s="278" customFormat="1" x14ac:dyDescent="0.25">
      <c r="A133" s="322"/>
      <c r="B133" s="306"/>
      <c r="C133" s="307"/>
      <c r="D133" s="307"/>
      <c r="E133" s="307"/>
    </row>
    <row r="134" spans="1:5" s="278" customFormat="1" x14ac:dyDescent="0.25">
      <c r="A134" s="322"/>
      <c r="B134" s="306"/>
      <c r="C134" s="307"/>
      <c r="D134" s="307"/>
      <c r="E134" s="307"/>
    </row>
    <row r="135" spans="1:5" s="278" customFormat="1" x14ac:dyDescent="0.25">
      <c r="A135" s="322"/>
      <c r="B135" s="306"/>
      <c r="C135" s="307"/>
      <c r="D135" s="307"/>
      <c r="E135" s="307"/>
    </row>
    <row r="136" spans="1:5" s="278" customFormat="1" x14ac:dyDescent="0.25">
      <c r="A136" s="322"/>
      <c r="B136" s="306"/>
      <c r="C136" s="307"/>
      <c r="D136" s="307"/>
      <c r="E136" s="307"/>
    </row>
    <row r="137" spans="1:5" s="278" customFormat="1" x14ac:dyDescent="0.25">
      <c r="A137" s="322"/>
      <c r="B137" s="306"/>
      <c r="C137" s="307"/>
      <c r="D137" s="307"/>
      <c r="E137" s="307"/>
    </row>
    <row r="138" spans="1:5" s="278" customFormat="1" x14ac:dyDescent="0.25">
      <c r="A138" s="322"/>
      <c r="B138" s="306"/>
      <c r="C138" s="307"/>
      <c r="D138" s="307"/>
      <c r="E138" s="307"/>
    </row>
    <row r="139" spans="1:5" s="278" customFormat="1" x14ac:dyDescent="0.25">
      <c r="A139" s="322"/>
      <c r="B139" s="306"/>
      <c r="C139" s="307"/>
      <c r="D139" s="307"/>
      <c r="E139" s="307"/>
    </row>
    <row r="140" spans="1:5" s="278" customFormat="1" x14ac:dyDescent="0.25">
      <c r="A140" s="322"/>
      <c r="B140" s="306"/>
      <c r="C140" s="307"/>
      <c r="D140" s="307"/>
      <c r="E140" s="307"/>
    </row>
    <row r="141" spans="1:5" s="278" customFormat="1" x14ac:dyDescent="0.25">
      <c r="A141" s="322"/>
      <c r="B141" s="306"/>
      <c r="C141" s="307"/>
      <c r="D141" s="307"/>
      <c r="E141" s="307"/>
    </row>
    <row r="142" spans="1:5" s="278" customFormat="1" x14ac:dyDescent="0.25">
      <c r="A142" s="322"/>
      <c r="B142" s="306"/>
      <c r="C142" s="307"/>
      <c r="D142" s="307"/>
      <c r="E142" s="307"/>
    </row>
    <row r="143" spans="1:5" s="278" customFormat="1" x14ac:dyDescent="0.25">
      <c r="A143" s="322"/>
      <c r="B143" s="306"/>
      <c r="C143" s="307"/>
      <c r="D143" s="307"/>
      <c r="E143" s="307"/>
    </row>
    <row r="144" spans="1:5" s="278" customFormat="1" x14ac:dyDescent="0.25">
      <c r="A144" s="322"/>
      <c r="B144" s="306"/>
      <c r="C144" s="307"/>
      <c r="D144" s="307"/>
      <c r="E144" s="307"/>
    </row>
    <row r="145" spans="1:5" s="278" customFormat="1" x14ac:dyDescent="0.25">
      <c r="A145" s="322"/>
      <c r="B145" s="306"/>
      <c r="C145" s="307"/>
      <c r="D145" s="307"/>
      <c r="E145" s="307"/>
    </row>
    <row r="146" spans="1:5" s="278" customFormat="1" x14ac:dyDescent="0.25">
      <c r="A146" s="322"/>
      <c r="B146" s="306"/>
      <c r="C146" s="307"/>
      <c r="D146" s="307"/>
      <c r="E146" s="307"/>
    </row>
    <row r="147" spans="1:5" s="278" customFormat="1" x14ac:dyDescent="0.25">
      <c r="A147" s="322"/>
      <c r="B147" s="306"/>
      <c r="C147" s="307"/>
      <c r="D147" s="307"/>
      <c r="E147" s="307"/>
    </row>
    <row r="148" spans="1:5" s="278" customFormat="1" x14ac:dyDescent="0.25">
      <c r="A148" s="322"/>
      <c r="B148" s="306"/>
      <c r="C148" s="307"/>
      <c r="D148" s="307"/>
      <c r="E148" s="307"/>
    </row>
    <row r="149" spans="1:5" s="278" customFormat="1" x14ac:dyDescent="0.25">
      <c r="A149" s="322"/>
      <c r="B149" s="306"/>
      <c r="C149" s="307"/>
      <c r="D149" s="307"/>
      <c r="E149" s="307"/>
    </row>
    <row r="150" spans="1:5" s="278" customFormat="1" x14ac:dyDescent="0.25">
      <c r="A150" s="322"/>
      <c r="B150" s="306"/>
      <c r="C150" s="307"/>
      <c r="D150" s="307"/>
      <c r="E150" s="307"/>
    </row>
    <row r="151" spans="1:5" s="278" customFormat="1" x14ac:dyDescent="0.25">
      <c r="A151" s="322"/>
      <c r="B151" s="306"/>
      <c r="C151" s="307"/>
      <c r="D151" s="307"/>
      <c r="E151" s="307"/>
    </row>
    <row r="152" spans="1:5" s="278" customFormat="1" x14ac:dyDescent="0.25">
      <c r="A152" s="322"/>
      <c r="B152" s="306"/>
      <c r="C152" s="307"/>
      <c r="D152" s="307"/>
      <c r="E152" s="307"/>
    </row>
    <row r="153" spans="1:5" s="278" customFormat="1" x14ac:dyDescent="0.25">
      <c r="A153" s="322"/>
      <c r="B153" s="306"/>
      <c r="C153" s="307"/>
      <c r="D153" s="307"/>
      <c r="E153" s="307"/>
    </row>
    <row r="154" spans="1:5" s="278" customFormat="1" x14ac:dyDescent="0.25">
      <c r="A154" s="322"/>
      <c r="B154" s="306"/>
      <c r="C154" s="307"/>
      <c r="D154" s="307"/>
      <c r="E154" s="307"/>
    </row>
    <row r="155" spans="1:5" s="278" customFormat="1" x14ac:dyDescent="0.25">
      <c r="A155" s="322"/>
      <c r="B155" s="306"/>
      <c r="C155" s="307"/>
      <c r="D155" s="307"/>
      <c r="E155" s="307"/>
    </row>
    <row r="156" spans="1:5" s="278" customFormat="1" x14ac:dyDescent="0.25">
      <c r="A156" s="322"/>
      <c r="B156" s="306"/>
      <c r="C156" s="307"/>
      <c r="D156" s="307"/>
      <c r="E156" s="307"/>
    </row>
    <row r="157" spans="1:5" s="278" customFormat="1" x14ac:dyDescent="0.25">
      <c r="A157" s="322"/>
      <c r="B157" s="306"/>
      <c r="C157" s="307"/>
      <c r="D157" s="307"/>
      <c r="E157" s="307"/>
    </row>
    <row r="158" spans="1:5" s="278" customFormat="1" x14ac:dyDescent="0.25">
      <c r="A158" s="322"/>
      <c r="B158" s="306"/>
      <c r="C158" s="307"/>
      <c r="D158" s="307"/>
      <c r="E158" s="307"/>
    </row>
    <row r="159" spans="1:5" s="278" customFormat="1" x14ac:dyDescent="0.25">
      <c r="A159" s="322"/>
      <c r="B159" s="306"/>
      <c r="C159" s="307"/>
      <c r="D159" s="307"/>
      <c r="E159" s="307"/>
    </row>
    <row r="160" spans="1:5" s="278" customFormat="1" x14ac:dyDescent="0.25">
      <c r="A160" s="322"/>
      <c r="B160" s="306"/>
      <c r="C160" s="307"/>
      <c r="D160" s="307"/>
      <c r="E160" s="307"/>
    </row>
    <row r="161" spans="1:5" s="278" customFormat="1" x14ac:dyDescent="0.25">
      <c r="A161" s="322"/>
      <c r="B161" s="306"/>
      <c r="C161" s="307"/>
      <c r="D161" s="307"/>
      <c r="E161" s="307"/>
    </row>
    <row r="162" spans="1:5" s="278" customFormat="1" x14ac:dyDescent="0.25">
      <c r="A162" s="322"/>
      <c r="B162" s="306"/>
      <c r="C162" s="307"/>
      <c r="D162" s="307"/>
      <c r="E162" s="307"/>
    </row>
    <row r="163" spans="1:5" s="278" customFormat="1" x14ac:dyDescent="0.25">
      <c r="A163" s="322"/>
      <c r="B163" s="306"/>
      <c r="C163" s="307"/>
      <c r="D163" s="307"/>
      <c r="E163" s="307"/>
    </row>
  </sheetData>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13</vt:i4>
      </vt:variant>
    </vt:vector>
  </HeadingPairs>
  <TitlesOfParts>
    <vt:vector size="29" baseType="lpstr">
      <vt:lpstr>0</vt:lpstr>
      <vt:lpstr>1 </vt:lpstr>
      <vt:lpstr>1a</vt:lpstr>
      <vt:lpstr>2</vt:lpstr>
      <vt:lpstr>3</vt:lpstr>
      <vt:lpstr>4</vt:lpstr>
      <vt:lpstr>5</vt:lpstr>
      <vt:lpstr>6</vt:lpstr>
      <vt:lpstr>7</vt:lpstr>
      <vt:lpstr>8</vt:lpstr>
      <vt:lpstr>9</vt:lpstr>
      <vt:lpstr>10 i 11</vt:lpstr>
      <vt:lpstr>12</vt:lpstr>
      <vt:lpstr>13</vt:lpstr>
      <vt:lpstr>14</vt:lpstr>
      <vt:lpstr>15</vt:lpstr>
      <vt:lpstr>'1 '!Print_Area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2020-12-01T09:46:26Z</cp:lastPrinted>
  <dcterms:created xsi:type="dcterms:W3CDTF">2012-09-11T11:48:45Z</dcterms:created>
  <dcterms:modified xsi:type="dcterms:W3CDTF">2022-06-02T12:57:23Z</dcterms:modified>
</cp:coreProperties>
</file>