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D7906F1B-9480-439B-B8C6-76C7762C408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з" sheetId="17" r:id="rId1"/>
    <sheet name="1з" sheetId="13" r:id="rId2"/>
    <sheet name="2з" sheetId="14" r:id="rId3"/>
    <sheet name="3з" sheetId="15" r:id="rId4"/>
    <sheet name="4з" sheetId="16" r:id="rId5"/>
  </sheets>
  <definedNames>
    <definedName name="_xlnm.Print_Area" localSheetId="0">'0з'!$A$1:$I$42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5" i="16" l="1"/>
  <c r="T25" i="16" s="1"/>
  <c r="T5" i="16"/>
  <c r="T6" i="16"/>
  <c r="T7" i="16"/>
  <c r="T8" i="16"/>
  <c r="T9" i="16"/>
  <c r="T10" i="16"/>
  <c r="T11" i="16"/>
  <c r="T12" i="16"/>
  <c r="T13" i="16"/>
  <c r="T14" i="16"/>
  <c r="T15" i="16"/>
  <c r="T16" i="16"/>
  <c r="T17" i="16"/>
  <c r="T18" i="16"/>
  <c r="T19" i="16"/>
  <c r="T20" i="16"/>
  <c r="T21" i="16"/>
  <c r="T22" i="16"/>
  <c r="T23" i="16"/>
  <c r="T24" i="16"/>
  <c r="T4" i="16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B20" i="15"/>
  <c r="T14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B14" i="15"/>
  <c r="T4" i="15"/>
  <c r="C4" i="15"/>
  <c r="D4" i="15"/>
  <c r="E4" i="15"/>
  <c r="F4" i="15"/>
  <c r="G4" i="15"/>
  <c r="H4" i="15"/>
  <c r="I4" i="15"/>
  <c r="J4" i="15"/>
  <c r="K4" i="15"/>
  <c r="L4" i="15"/>
  <c r="M4" i="15"/>
  <c r="N4" i="15"/>
  <c r="O4" i="15"/>
  <c r="P4" i="15"/>
  <c r="Q4" i="15"/>
  <c r="R4" i="15"/>
  <c r="S4" i="15"/>
  <c r="B4" i="15"/>
  <c r="T6" i="15"/>
  <c r="T7" i="15"/>
  <c r="T8" i="15"/>
  <c r="T9" i="15"/>
  <c r="T10" i="15"/>
  <c r="T11" i="15"/>
  <c r="T12" i="15"/>
  <c r="T13" i="15"/>
  <c r="T15" i="15"/>
  <c r="T16" i="15"/>
  <c r="T17" i="15"/>
  <c r="T18" i="15"/>
  <c r="T19" i="15"/>
  <c r="T5" i="15"/>
  <c r="T5" i="14"/>
  <c r="T6" i="14"/>
  <c r="T7" i="14"/>
  <c r="T8" i="14"/>
  <c r="T9" i="14"/>
  <c r="T10" i="14"/>
  <c r="T11" i="14"/>
  <c r="T12" i="14"/>
  <c r="T13" i="14"/>
  <c r="T14" i="14"/>
  <c r="T15" i="14"/>
  <c r="T16" i="14"/>
  <c r="T17" i="14"/>
  <c r="T18" i="14"/>
  <c r="T19" i="14"/>
  <c r="T20" i="14"/>
  <c r="T4" i="14"/>
  <c r="T14" i="13"/>
  <c r="C14" i="13"/>
  <c r="C20" i="13" s="1"/>
  <c r="D14" i="13"/>
  <c r="E14" i="13"/>
  <c r="E20" i="13" s="1"/>
  <c r="F14" i="13"/>
  <c r="G14" i="13"/>
  <c r="H14" i="13"/>
  <c r="I14" i="13"/>
  <c r="J14" i="13"/>
  <c r="J20" i="13" s="1"/>
  <c r="K14" i="13"/>
  <c r="K20" i="13" s="1"/>
  <c r="L14" i="13"/>
  <c r="M14" i="13"/>
  <c r="M20" i="13" s="1"/>
  <c r="N14" i="13"/>
  <c r="N20" i="13" s="1"/>
  <c r="O14" i="13"/>
  <c r="P14" i="13"/>
  <c r="Q14" i="13"/>
  <c r="R14" i="13"/>
  <c r="R20" i="13" s="1"/>
  <c r="S14" i="13"/>
  <c r="S20" i="13" s="1"/>
  <c r="B14" i="13"/>
  <c r="B20" i="13" s="1"/>
  <c r="D20" i="13"/>
  <c r="F20" i="13"/>
  <c r="G20" i="13"/>
  <c r="H20" i="13"/>
  <c r="I20" i="13"/>
  <c r="L20" i="13"/>
  <c r="O20" i="13"/>
  <c r="P20" i="13"/>
  <c r="Q20" i="13"/>
  <c r="T4" i="13"/>
  <c r="C4" i="13"/>
  <c r="D4" i="13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B4" i="13"/>
  <c r="T6" i="13"/>
  <c r="T7" i="13"/>
  <c r="T8" i="13"/>
  <c r="T9" i="13"/>
  <c r="T10" i="13"/>
  <c r="T15" i="13"/>
  <c r="T11" i="13"/>
  <c r="T12" i="13"/>
  <c r="T13" i="13"/>
  <c r="T16" i="13"/>
  <c r="T17" i="13"/>
  <c r="T18" i="13"/>
  <c r="T19" i="13"/>
  <c r="T5" i="13"/>
  <c r="T20" i="15" l="1"/>
  <c r="T20" i="13" l="1"/>
</calcChain>
</file>

<file path=xl/sharedStrings.xml><?xml version="1.0" encoding="utf-8"?>
<sst xmlns="http://schemas.openxmlformats.org/spreadsheetml/2006/main" count="168" uniqueCount="73">
  <si>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</si>
  <si>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</si>
  <si>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</si>
  <si>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</si>
  <si>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</si>
  <si>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</si>
  <si>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2022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</si>
  <si>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31.3.2022: 1 EUR =  61.6454 MKD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</si>
  <si>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for the period 1.1-30.6.2022</t>
  </si>
  <si>
    <t>Table 1. Number of contracts (by insurance undertakings)</t>
  </si>
  <si>
    <t>Total non-life</t>
  </si>
  <si>
    <t>Total life</t>
  </si>
  <si>
    <t>Total</t>
  </si>
  <si>
    <t>Macedonia</t>
  </si>
  <si>
    <t>Triglav</t>
  </si>
  <si>
    <t>Sava</t>
  </si>
  <si>
    <t>Euroins</t>
  </si>
  <si>
    <t>Winner</t>
  </si>
  <si>
    <t>Uniqa</t>
  </si>
  <si>
    <t>Halk</t>
  </si>
  <si>
    <t>Croatia non-life</t>
  </si>
  <si>
    <t>Ins.Policy</t>
  </si>
  <si>
    <t>Croatia life</t>
  </si>
  <si>
    <t>Grawe</t>
  </si>
  <si>
    <t>Winner life</t>
  </si>
  <si>
    <t>Uniqa life</t>
  </si>
  <si>
    <t>Triglav life</t>
  </si>
  <si>
    <t>Aktiva</t>
  </si>
  <si>
    <t>Vash prijatel</t>
  </si>
  <si>
    <t>Lion Ins</t>
  </si>
  <si>
    <t>Moe osiguruvanje</t>
  </si>
  <si>
    <t>PRO-INS</t>
  </si>
  <si>
    <t>Protector</t>
  </si>
  <si>
    <t>Rea Insurance Group</t>
  </si>
  <si>
    <t>Safe Life</t>
  </si>
  <si>
    <t>Trend MR</t>
  </si>
  <si>
    <t>Family Partner</t>
  </si>
  <si>
    <t>Fortis Pro</t>
  </si>
  <si>
    <t>Komercijalna banka</t>
  </si>
  <si>
    <t>NLB banka</t>
  </si>
  <si>
    <t>Stopanska banka Skopje</t>
  </si>
  <si>
    <t>TTK banka</t>
  </si>
  <si>
    <t>UNI banka</t>
  </si>
  <si>
    <t>Halk banka</t>
  </si>
  <si>
    <t>Sparkasse Makedonija banka</t>
  </si>
  <si>
    <t>Table 2. Number of contracts (by classes of insurance)</t>
  </si>
  <si>
    <t xml:space="preserve">Line of business </t>
  </si>
  <si>
    <t>01. Accident</t>
  </si>
  <si>
    <t>02. Health</t>
  </si>
  <si>
    <t>03. Motor vehicles (casco)</t>
  </si>
  <si>
    <t>07. Cargo</t>
  </si>
  <si>
    <t>08.  Property, fire and nat.forces</t>
  </si>
  <si>
    <t>09.  Property, other</t>
  </si>
  <si>
    <t>10. MTPL (total)</t>
  </si>
  <si>
    <t>12. Vessel's liability</t>
  </si>
  <si>
    <t>13. General liability</t>
  </si>
  <si>
    <t>14. Credit</t>
  </si>
  <si>
    <t>15. Suretyship</t>
  </si>
  <si>
    <t>16. Financial losses</t>
  </si>
  <si>
    <t>18.Tourists assistance</t>
  </si>
  <si>
    <t>19. Life insurance</t>
  </si>
  <si>
    <t>20. Marriage and birth</t>
  </si>
  <si>
    <t>21. Unit- linked</t>
  </si>
  <si>
    <t>Insurance Undetaking</t>
  </si>
  <si>
    <t>Table 3. Gross Written Premium (by insurance undertaking)</t>
  </si>
  <si>
    <t>in thousand denars</t>
  </si>
  <si>
    <t>Table 4. Gross written premium (by classes of insurance)</t>
  </si>
  <si>
    <t>04. Railway vehicles (casco)</t>
  </si>
  <si>
    <t>05. Aircrafts (casco)</t>
  </si>
  <si>
    <t>06. Vessels (casco)</t>
  </si>
  <si>
    <t>11.Aircraft's liability</t>
  </si>
  <si>
    <t>17. Legal expenses</t>
  </si>
  <si>
    <t>Line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</si>
</sst>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58800012207406E-2"/>
        <bgColor indexed="64"/>
      </patternFill>
    </fill>
  </fills>
  <borders count="22">
    <border>
      <left/>
      <right/>
      <top/>
      <bottom/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14" fillId="3" borderId="11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right" vertical="center"/>
    </xf>
    <xf numFmtId="3" fontId="12" fillId="0" borderId="16" xfId="0" applyNumberFormat="1" applyFont="1" applyBorder="1" applyAlignment="1">
      <alignment vertical="center"/>
    </xf>
    <xf numFmtId="0" fontId="12" fillId="0" borderId="14" xfId="0" applyFont="1" applyBorder="1" applyAlignment="1">
      <alignment horizontal="left" vertical="center" indent="1"/>
    </xf>
    <xf numFmtId="3" fontId="12" fillId="0" borderId="15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3" fontId="13" fillId="4" borderId="18" xfId="0" applyNumberFormat="1" applyFont="1" applyFill="1" applyBorder="1" applyAlignment="1">
      <alignment horizontal="right" vertical="center"/>
    </xf>
    <xf numFmtId="3" fontId="13" fillId="4" borderId="19" xfId="0" applyNumberFormat="1" applyFont="1" applyFill="1" applyBorder="1" applyAlignment="1">
      <alignment vertical="center"/>
    </xf>
    <xf numFmtId="0" fontId="13" fillId="5" borderId="14" xfId="0" applyFont="1" applyFill="1" applyBorder="1" applyAlignment="1">
      <alignment vertical="center"/>
    </xf>
    <xf numFmtId="3" fontId="13" fillId="5" borderId="15" xfId="0" applyNumberFormat="1" applyFont="1" applyFill="1" applyBorder="1" applyAlignment="1">
      <alignment horizontal="right" vertical="center"/>
    </xf>
    <xf numFmtId="3" fontId="13" fillId="5" borderId="16" xfId="0" applyNumberFormat="1" applyFont="1" applyFill="1" applyBorder="1" applyAlignment="1">
      <alignment vertical="center"/>
    </xf>
    <xf numFmtId="3" fontId="13" fillId="5" borderId="15" xfId="0" applyNumberFormat="1" applyFont="1" applyFill="1" applyBorder="1" applyAlignment="1">
      <alignment vertical="center"/>
    </xf>
    <xf numFmtId="3" fontId="12" fillId="0" borderId="0" xfId="0" applyNumberFormat="1" applyFont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3" fontId="12" fillId="0" borderId="16" xfId="0" applyNumberFormat="1" applyFont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horizontal="right" vertical="center" wrapText="1"/>
    </xf>
    <xf numFmtId="0" fontId="14" fillId="3" borderId="13" xfId="0" applyFont="1" applyFill="1" applyBorder="1" applyAlignment="1">
      <alignment horizontal="right" vertical="center" wrapText="1"/>
    </xf>
    <xf numFmtId="0" fontId="13" fillId="4" borderId="17" xfId="0" applyFont="1" applyFill="1" applyBorder="1" applyAlignment="1">
      <alignment vertical="center" wrapText="1"/>
    </xf>
    <xf numFmtId="3" fontId="13" fillId="4" borderId="18" xfId="0" applyNumberFormat="1" applyFont="1" applyFill="1" applyBorder="1" applyAlignment="1">
      <alignment horizontal="right" vertical="center" wrapText="1"/>
    </xf>
    <xf numFmtId="3" fontId="13" fillId="4" borderId="19" xfId="0" applyNumberFormat="1" applyFont="1" applyFill="1" applyBorder="1" applyAlignment="1">
      <alignment vertical="center" wrapText="1"/>
    </xf>
    <xf numFmtId="3" fontId="13" fillId="0" borderId="16" xfId="0" applyNumberFormat="1" applyFont="1" applyBorder="1" applyAlignment="1">
      <alignment vertical="center" wrapText="1"/>
    </xf>
    <xf numFmtId="0" fontId="12" fillId="0" borderId="14" xfId="0" applyFont="1" applyBorder="1" applyAlignment="1">
      <alignment horizontal="left" vertical="center" wrapText="1" indent="1"/>
    </xf>
    <xf numFmtId="3" fontId="12" fillId="0" borderId="15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vertical="center" wrapText="1"/>
    </xf>
    <xf numFmtId="0" fontId="13" fillId="5" borderId="14" xfId="0" applyFont="1" applyFill="1" applyBorder="1" applyAlignment="1">
      <alignment vertical="center" wrapText="1"/>
    </xf>
    <xf numFmtId="3" fontId="13" fillId="5" borderId="15" xfId="0" applyNumberFormat="1" applyFont="1" applyFill="1" applyBorder="1" applyAlignment="1">
      <alignment horizontal="right" vertical="center" wrapText="1"/>
    </xf>
    <xf numFmtId="3" fontId="13" fillId="5" borderId="16" xfId="0" applyNumberFormat="1" applyFont="1" applyFill="1" applyBorder="1" applyAlignment="1">
      <alignment vertical="center" wrapText="1"/>
    </xf>
    <xf numFmtId="0" fontId="1" fillId="6" borderId="1" xfId="3" applyFill="1" applyBorder="1"/>
    <xf numFmtId="0" fontId="1" fillId="6" borderId="2" xfId="3" applyFill="1" applyBorder="1"/>
    <xf numFmtId="0" fontId="1" fillId="6" borderId="3" xfId="3" applyFill="1" applyBorder="1"/>
    <xf numFmtId="0" fontId="1" fillId="2" borderId="0" xfId="3" applyFill="1"/>
    <xf numFmtId="0" fontId="1" fillId="0" borderId="0" xfId="3"/>
    <xf numFmtId="0" fontId="1" fillId="6" borderId="4" xfId="3" applyFill="1" applyBorder="1"/>
    <xf numFmtId="0" fontId="1" fillId="6" borderId="0" xfId="3" applyFill="1"/>
    <xf numFmtId="0" fontId="1" fillId="6" borderId="5" xfId="3" applyFill="1" applyBorder="1"/>
    <xf numFmtId="0" fontId="3" fillId="6" borderId="4" xfId="3" applyFont="1" applyFill="1" applyBorder="1" applyAlignment="1">
      <alignment vertical="center" wrapText="1"/>
    </xf>
    <xf numFmtId="0" fontId="15" fillId="6" borderId="0" xfId="3" applyFont="1" applyFill="1"/>
    <xf numFmtId="0" fontId="4" fillId="6" borderId="0" xfId="3" applyFont="1" applyFill="1" applyAlignment="1">
      <alignment vertical="center" wrapText="1"/>
    </xf>
    <xf numFmtId="0" fontId="4" fillId="6" borderId="5" xfId="3" applyFont="1" applyFill="1" applyBorder="1" applyAlignment="1">
      <alignment vertical="center" wrapText="1"/>
    </xf>
    <xf numFmtId="0" fontId="4" fillId="6" borderId="4" xfId="3" applyFont="1" applyFill="1" applyBorder="1" applyAlignment="1">
      <alignment vertical="center" wrapText="1"/>
    </xf>
    <xf numFmtId="0" fontId="6" fillId="6" borderId="0" xfId="3" applyFont="1" applyFill="1"/>
    <xf numFmtId="0" fontId="6" fillId="6" borderId="0" xfId="3" applyFont="1" applyFill="1" applyAlignment="1">
      <alignment horizontal="center"/>
    </xf>
    <xf numFmtId="0" fontId="8" fillId="6" borderId="0" xfId="3" applyFont="1" applyFill="1"/>
    <xf numFmtId="0" fontId="1" fillId="6" borderId="6" xfId="3" applyFill="1" applyBorder="1"/>
    <xf numFmtId="0" fontId="1" fillId="6" borderId="7" xfId="3" applyFill="1" applyBorder="1"/>
    <xf numFmtId="0" fontId="1" fillId="6" borderId="8" xfId="3" applyFill="1" applyBorder="1"/>
    <xf numFmtId="0" fontId="5" fillId="6" borderId="4" xfId="3" applyFont="1" applyFill="1" applyBorder="1" applyAlignment="1">
      <alignment horizontal="center" vertical="center" wrapText="1"/>
    </xf>
    <xf numFmtId="0" fontId="5" fillId="6" borderId="0" xfId="3" applyFont="1" applyFill="1" applyAlignment="1">
      <alignment horizontal="center" vertical="center" wrapText="1"/>
    </xf>
    <xf numFmtId="0" fontId="5" fillId="6" borderId="5" xfId="3" applyFont="1" applyFill="1" applyBorder="1" applyAlignment="1">
      <alignment horizontal="center" vertical="center" wrapText="1"/>
    </xf>
    <xf numFmtId="0" fontId="7" fillId="6" borderId="4" xfId="3" applyFont="1" applyFill="1" applyBorder="1" applyAlignment="1">
      <alignment horizontal="center"/>
    </xf>
    <xf numFmtId="0" fontId="7" fillId="6" borderId="0" xfId="3" applyFont="1" applyFill="1" applyAlignment="1">
      <alignment horizontal="center"/>
    </xf>
    <xf numFmtId="0" fontId="7" fillId="6" borderId="5" xfId="3" applyFont="1" applyFill="1" applyBorder="1" applyAlignment="1">
      <alignment horizontal="center"/>
    </xf>
    <xf numFmtId="0" fontId="9" fillId="2" borderId="0" xfId="3" applyFont="1" applyFill="1" applyAlignment="1">
      <alignment horizontal="justify" vertical="top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</cellXfs>
  <cellStyles count="4">
    <cellStyle name="Normal" xfId="0" builtinId="0"/>
    <cellStyle name="Normal 2" xfId="1" xr:uid="{1F7E24EE-FC4F-4C58-A2A9-35F3687DC4EF}"/>
    <cellStyle name="Normal 3" xfId="2" xr:uid="{15EA9DE1-03E1-4D1F-A3F2-69FF92AFE9CB}"/>
    <cellStyle name="Normal 4" xfId="3" xr:uid="{14BDC209-B5E6-4DA4-AC8F-8B560D2640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70FB6EC-8645-4D9D-BED5-1590609B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478942E-1AD9-4DCC-B65A-AD76E474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C3A3-84D1-4DE4-BA70-04C310B44FF7}">
  <dimension ref="A1:BG317"/>
  <sheetViews>
    <sheetView zoomScale="70" zoomScaleNormal="70" workbookViewId="0">
      <selection activeCell="A21" sqref="A21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25" width="9.140625" style="43"/>
    <col min="26" max="16384" width="9.140625" style="44"/>
  </cols>
  <sheetData>
    <row r="1" spans="1:59" ht="15.75" thickTop="1" x14ac:dyDescent="0.25">
      <c r="A1" s="40"/>
      <c r="B1" s="41"/>
      <c r="C1" s="41"/>
      <c r="D1" s="41"/>
      <c r="E1" s="41"/>
      <c r="F1" s="41"/>
      <c r="G1" s="41"/>
      <c r="H1" s="41"/>
      <c r="I1" s="42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9" x14ac:dyDescent="0.25">
      <c r="A2" s="45"/>
      <c r="B2" s="46"/>
      <c r="C2" s="46"/>
      <c r="D2" s="46"/>
      <c r="E2" s="46"/>
      <c r="F2" s="46"/>
      <c r="G2" s="46"/>
      <c r="H2" s="46"/>
      <c r="I2" s="47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</row>
    <row r="3" spans="1:59" x14ac:dyDescent="0.25">
      <c r="A3" s="45"/>
      <c r="B3" s="46"/>
      <c r="C3" s="46"/>
      <c r="D3" s="46"/>
      <c r="E3" s="46"/>
      <c r="F3" s="46"/>
      <c r="G3" s="46"/>
      <c r="H3" s="46"/>
      <c r="I3" s="47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</row>
    <row r="4" spans="1:59" ht="15" customHeight="1" x14ac:dyDescent="0.25">
      <c r="A4" s="45"/>
      <c r="B4" s="46"/>
      <c r="C4" s="46"/>
      <c r="D4" s="46"/>
      <c r="E4" s="46"/>
      <c r="F4" s="46"/>
      <c r="G4" s="46"/>
      <c r="H4" s="46"/>
      <c r="I4" s="47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</row>
    <row r="5" spans="1:59" ht="22.5" customHeight="1" x14ac:dyDescent="0.35">
      <c r="A5" s="48"/>
      <c r="B5" s="46"/>
      <c r="C5" s="46"/>
      <c r="D5" s="46"/>
      <c r="E5" s="49" t="s">
        <v>0</v>
      </c>
      <c r="F5" s="49"/>
      <c r="G5" s="46"/>
      <c r="H5" s="50"/>
      <c r="I5" s="51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</row>
    <row r="6" spans="1:59" ht="22.5" customHeight="1" x14ac:dyDescent="0.35">
      <c r="A6" s="52"/>
      <c r="B6" s="46"/>
      <c r="C6" s="46"/>
      <c r="D6" s="46"/>
      <c r="E6" s="49" t="s">
        <v>1</v>
      </c>
      <c r="F6" s="49"/>
      <c r="G6" s="46"/>
      <c r="H6" s="50"/>
      <c r="I6" s="51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</row>
    <row r="7" spans="1:59" ht="22.5" customHeight="1" x14ac:dyDescent="0.35">
      <c r="A7" s="52"/>
      <c r="B7" s="46"/>
      <c r="C7" s="46"/>
      <c r="D7" s="46"/>
      <c r="E7" s="49" t="s">
        <v>2</v>
      </c>
      <c r="F7" s="49"/>
      <c r="G7" s="46"/>
      <c r="H7" s="50"/>
      <c r="I7" s="51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</row>
    <row r="8" spans="1:59" ht="22.5" customHeight="1" x14ac:dyDescent="0.35">
      <c r="A8" s="52"/>
      <c r="B8" s="46"/>
      <c r="C8" s="46"/>
      <c r="D8" s="46"/>
      <c r="E8" s="49"/>
      <c r="F8" s="49"/>
      <c r="G8" s="46"/>
      <c r="H8" s="50"/>
      <c r="I8" s="51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</row>
    <row r="9" spans="1:59" ht="15" customHeight="1" x14ac:dyDescent="0.25">
      <c r="A9" s="59" t="s">
        <v>3</v>
      </c>
      <c r="B9" s="60"/>
      <c r="C9" s="60"/>
      <c r="D9" s="60"/>
      <c r="E9" s="60"/>
      <c r="F9" s="60"/>
      <c r="G9" s="60"/>
      <c r="H9" s="60"/>
      <c r="I9" s="61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</row>
    <row r="10" spans="1:59" ht="15" customHeight="1" x14ac:dyDescent="0.25">
      <c r="A10" s="59"/>
      <c r="B10" s="60"/>
      <c r="C10" s="60"/>
      <c r="D10" s="60"/>
      <c r="E10" s="60"/>
      <c r="F10" s="60"/>
      <c r="G10" s="60"/>
      <c r="H10" s="60"/>
      <c r="I10" s="61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</row>
    <row r="11" spans="1:59" ht="15" customHeight="1" x14ac:dyDescent="0.25">
      <c r="A11" s="59"/>
      <c r="B11" s="60"/>
      <c r="C11" s="60"/>
      <c r="D11" s="60"/>
      <c r="E11" s="60"/>
      <c r="F11" s="60"/>
      <c r="G11" s="60"/>
      <c r="H11" s="60"/>
      <c r="I11" s="61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</row>
    <row r="12" spans="1:59" ht="15" customHeight="1" x14ac:dyDescent="0.25">
      <c r="A12" s="52"/>
      <c r="B12" s="50"/>
      <c r="C12" s="50"/>
      <c r="D12" s="50"/>
      <c r="E12" s="50"/>
      <c r="F12" s="50"/>
      <c r="G12" s="50"/>
      <c r="H12" s="50"/>
      <c r="I12" s="51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</row>
    <row r="13" spans="1:59" ht="15" customHeight="1" x14ac:dyDescent="0.25">
      <c r="A13" s="52"/>
      <c r="B13" s="50"/>
      <c r="C13" s="50"/>
      <c r="D13" s="50"/>
      <c r="E13" s="50"/>
      <c r="F13" s="50"/>
      <c r="G13" s="50"/>
      <c r="H13" s="50"/>
      <c r="I13" s="51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</row>
    <row r="14" spans="1:59" ht="15" customHeight="1" x14ac:dyDescent="0.25">
      <c r="A14" s="52"/>
      <c r="B14" s="50"/>
      <c r="C14" s="50"/>
      <c r="D14" s="50"/>
      <c r="E14" s="50"/>
      <c r="F14" s="50"/>
      <c r="G14" s="50"/>
      <c r="H14" s="50"/>
      <c r="I14" s="51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</row>
    <row r="15" spans="1:59" ht="15" customHeight="1" x14ac:dyDescent="0.25">
      <c r="A15" s="52"/>
      <c r="B15" s="50"/>
      <c r="C15" s="50"/>
      <c r="D15" s="50"/>
      <c r="E15" s="50"/>
      <c r="F15" s="50"/>
      <c r="G15" s="50"/>
      <c r="H15" s="50"/>
      <c r="I15" s="51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</row>
    <row r="16" spans="1:59" x14ac:dyDescent="0.25">
      <c r="A16" s="45"/>
      <c r="B16" s="46"/>
      <c r="C16" s="46"/>
      <c r="D16" s="53"/>
      <c r="E16" s="46"/>
      <c r="F16" s="46"/>
      <c r="G16" s="46"/>
      <c r="H16" s="46"/>
      <c r="I16" s="47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</row>
    <row r="17" spans="1:59" x14ac:dyDescent="0.25">
      <c r="A17" s="45"/>
      <c r="B17" s="46"/>
      <c r="C17" s="46"/>
      <c r="D17" s="53"/>
      <c r="E17" s="46"/>
      <c r="F17" s="46"/>
      <c r="G17" s="46"/>
      <c r="H17" s="46"/>
      <c r="I17" s="47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</row>
    <row r="18" spans="1:59" ht="23.25" x14ac:dyDescent="0.35">
      <c r="A18" s="62" t="s">
        <v>4</v>
      </c>
      <c r="B18" s="63"/>
      <c r="C18" s="63"/>
      <c r="D18" s="63"/>
      <c r="E18" s="63"/>
      <c r="F18" s="63"/>
      <c r="G18" s="63"/>
      <c r="H18" s="63"/>
      <c r="I18" s="64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</row>
    <row r="19" spans="1:59" ht="23.25" customHeight="1" x14ac:dyDescent="0.35">
      <c r="A19" s="62" t="s">
        <v>5</v>
      </c>
      <c r="B19" s="63"/>
      <c r="C19" s="63"/>
      <c r="D19" s="63"/>
      <c r="E19" s="63"/>
      <c r="F19" s="63"/>
      <c r="G19" s="63"/>
      <c r="H19" s="63"/>
      <c r="I19" s="64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</row>
    <row r="20" spans="1:59" ht="23.25" x14ac:dyDescent="0.35">
      <c r="A20" s="62" t="s">
        <v>8</v>
      </c>
      <c r="B20" s="63"/>
      <c r="C20" s="63"/>
      <c r="D20" s="63"/>
      <c r="E20" s="63"/>
      <c r="F20" s="63"/>
      <c r="G20" s="63"/>
      <c r="H20" s="63"/>
      <c r="I20" s="64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</row>
    <row r="21" spans="1:59" ht="15" customHeight="1" x14ac:dyDescent="0.25">
      <c r="A21" s="45"/>
      <c r="B21" s="46"/>
      <c r="C21" s="46"/>
      <c r="D21" s="53"/>
      <c r="E21" s="46"/>
      <c r="F21" s="46"/>
      <c r="G21" s="46"/>
      <c r="H21" s="46"/>
      <c r="I21" s="47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</row>
    <row r="22" spans="1:59" ht="15" customHeight="1" x14ac:dyDescent="0.25">
      <c r="A22" s="45"/>
      <c r="B22" s="46"/>
      <c r="C22" s="46"/>
      <c r="D22" s="46"/>
      <c r="E22" s="46"/>
      <c r="F22" s="46"/>
      <c r="G22" s="46"/>
      <c r="H22" s="46"/>
      <c r="I22" s="47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</row>
    <row r="23" spans="1:59" ht="15" customHeight="1" x14ac:dyDescent="0.25">
      <c r="A23" s="45"/>
      <c r="B23" s="46"/>
      <c r="C23" s="46"/>
      <c r="D23" s="46"/>
      <c r="E23" s="46"/>
      <c r="F23" s="46"/>
      <c r="G23" s="46"/>
      <c r="H23" s="46"/>
      <c r="I23" s="47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</row>
    <row r="24" spans="1:59" ht="15" customHeight="1" x14ac:dyDescent="0.25">
      <c r="A24" s="45"/>
      <c r="B24" s="46"/>
      <c r="C24" s="46"/>
      <c r="D24" s="46"/>
      <c r="E24" s="46"/>
      <c r="F24" s="46"/>
      <c r="G24" s="46"/>
      <c r="H24" s="46"/>
      <c r="I24" s="47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</row>
    <row r="25" spans="1:59" ht="15" customHeight="1" x14ac:dyDescent="0.25">
      <c r="A25" s="45"/>
      <c r="B25" s="46"/>
      <c r="C25" s="46"/>
      <c r="D25" s="46"/>
      <c r="E25" s="46"/>
      <c r="F25" s="46"/>
      <c r="G25" s="46"/>
      <c r="H25" s="46"/>
      <c r="I25" s="47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</row>
    <row r="26" spans="1:59" x14ac:dyDescent="0.25">
      <c r="A26" s="45"/>
      <c r="B26" s="46"/>
      <c r="C26" s="46"/>
      <c r="D26" s="46"/>
      <c r="E26" s="46"/>
      <c r="F26" s="46"/>
      <c r="G26" s="46"/>
      <c r="H26" s="46"/>
      <c r="I26" s="47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</row>
    <row r="27" spans="1:59" x14ac:dyDescent="0.25">
      <c r="A27" s="45"/>
      <c r="B27" s="46"/>
      <c r="C27" s="46"/>
      <c r="D27" s="46"/>
      <c r="E27" s="46"/>
      <c r="F27" s="46"/>
      <c r="G27" s="46"/>
      <c r="H27" s="46"/>
      <c r="I27" s="47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</row>
    <row r="28" spans="1:59" x14ac:dyDescent="0.25">
      <c r="A28" s="45"/>
      <c r="B28" s="46"/>
      <c r="C28" s="46"/>
      <c r="D28" s="46"/>
      <c r="E28" s="46"/>
      <c r="F28" s="46"/>
      <c r="G28" s="46"/>
      <c r="H28" s="46"/>
      <c r="I28" s="47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</row>
    <row r="29" spans="1:59" x14ac:dyDescent="0.25">
      <c r="A29" s="45"/>
      <c r="B29" s="46"/>
      <c r="C29" s="46"/>
      <c r="D29" s="46"/>
      <c r="E29" s="46"/>
      <c r="F29" s="54"/>
      <c r="G29" s="46"/>
      <c r="H29" s="46"/>
      <c r="I29" s="47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</row>
    <row r="30" spans="1:59" x14ac:dyDescent="0.25">
      <c r="A30" s="45"/>
      <c r="B30" s="46"/>
      <c r="C30" s="46"/>
      <c r="D30" s="46"/>
      <c r="E30" s="46"/>
      <c r="F30" s="46"/>
      <c r="G30" s="46"/>
      <c r="H30" s="46"/>
      <c r="I30" s="47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</row>
    <row r="31" spans="1:59" x14ac:dyDescent="0.25">
      <c r="A31" s="45"/>
      <c r="B31" s="46"/>
      <c r="C31" s="46"/>
      <c r="D31" s="46"/>
      <c r="E31" s="46"/>
      <c r="F31" s="46"/>
      <c r="G31" s="46"/>
      <c r="H31" s="46"/>
      <c r="I31" s="47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</row>
    <row r="32" spans="1:59" x14ac:dyDescent="0.25">
      <c r="A32" s="45"/>
      <c r="B32" s="46"/>
      <c r="C32" s="46"/>
      <c r="D32" s="46"/>
      <c r="E32" s="46"/>
      <c r="F32" s="46"/>
      <c r="G32" s="46"/>
      <c r="H32" s="46"/>
      <c r="I32" s="47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</row>
    <row r="33" spans="1:59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7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</row>
    <row r="34" spans="1:59" ht="15" customHeight="1" x14ac:dyDescent="0.25">
      <c r="A34" s="45"/>
      <c r="B34" s="46"/>
      <c r="C34" s="46"/>
      <c r="D34" s="46"/>
      <c r="E34" s="46"/>
      <c r="F34" s="46"/>
      <c r="G34" s="46"/>
      <c r="H34" s="46"/>
      <c r="I34" s="47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</row>
    <row r="35" spans="1:59" x14ac:dyDescent="0.25">
      <c r="A35" s="45"/>
      <c r="B35" s="46"/>
      <c r="C35" s="46"/>
      <c r="D35" s="46"/>
      <c r="E35" s="46"/>
      <c r="F35" s="46"/>
      <c r="G35" s="46"/>
      <c r="H35" s="46"/>
      <c r="I35" s="47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</row>
    <row r="36" spans="1:59" x14ac:dyDescent="0.25">
      <c r="A36" s="45"/>
      <c r="B36" s="46"/>
      <c r="C36" s="46"/>
      <c r="D36" s="46"/>
      <c r="E36" s="46"/>
      <c r="F36" s="46"/>
      <c r="G36" s="46"/>
      <c r="H36" s="46"/>
      <c r="I36" s="47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</row>
    <row r="37" spans="1:59" x14ac:dyDescent="0.25">
      <c r="A37" s="45"/>
      <c r="B37" s="46"/>
      <c r="C37" s="46"/>
      <c r="D37" s="46"/>
      <c r="E37" s="46"/>
      <c r="F37" s="46"/>
      <c r="G37" s="46"/>
      <c r="H37" s="46"/>
      <c r="I37" s="47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</row>
    <row r="38" spans="1:59" ht="21" x14ac:dyDescent="0.35">
      <c r="A38" s="45"/>
      <c r="B38" s="46"/>
      <c r="C38" s="46"/>
      <c r="D38" s="55" t="s">
        <v>6</v>
      </c>
      <c r="E38" s="55"/>
      <c r="F38" s="55"/>
      <c r="G38" s="55"/>
      <c r="H38" s="55"/>
      <c r="I38" s="47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</row>
    <row r="39" spans="1:59" x14ac:dyDescent="0.25">
      <c r="A39" s="45"/>
      <c r="B39" s="46"/>
      <c r="C39" s="46"/>
      <c r="D39" s="46"/>
      <c r="E39" s="46"/>
      <c r="F39" s="46"/>
      <c r="G39" s="46"/>
      <c r="H39" s="46"/>
      <c r="I39" s="47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</row>
    <row r="40" spans="1:59" x14ac:dyDescent="0.25">
      <c r="A40" s="45"/>
      <c r="B40" s="46"/>
      <c r="C40" s="46"/>
      <c r="D40" s="46"/>
      <c r="E40" s="46"/>
      <c r="F40" s="46"/>
      <c r="G40" s="46"/>
      <c r="H40" s="46"/>
      <c r="I40" s="47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</row>
    <row r="41" spans="1:59" ht="15.75" thickBot="1" x14ac:dyDescent="0.3">
      <c r="A41" s="56"/>
      <c r="B41" s="57"/>
      <c r="C41" s="57"/>
      <c r="D41" s="57"/>
      <c r="E41" s="57"/>
      <c r="F41" s="57"/>
      <c r="G41" s="57"/>
      <c r="H41" s="57"/>
      <c r="I41" s="58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</row>
    <row r="42" spans="1:59" s="43" customFormat="1" ht="132" customHeight="1" thickTop="1" x14ac:dyDescent="0.25">
      <c r="A42" s="65" t="s">
        <v>7</v>
      </c>
      <c r="B42" s="65"/>
      <c r="C42" s="65"/>
      <c r="D42" s="65"/>
      <c r="E42" s="65"/>
      <c r="F42" s="65"/>
      <c r="G42" s="65"/>
      <c r="H42" s="65"/>
      <c r="I42" s="65"/>
    </row>
    <row r="43" spans="1:59" s="43" customFormat="1" x14ac:dyDescent="0.25"/>
    <row r="44" spans="1:59" s="43" customFormat="1" x14ac:dyDescent="0.25"/>
    <row r="45" spans="1:59" s="43" customFormat="1" x14ac:dyDescent="0.25"/>
    <row r="46" spans="1:59" s="43" customFormat="1" x14ac:dyDescent="0.25"/>
    <row r="47" spans="1:59" s="43" customFormat="1" x14ac:dyDescent="0.25"/>
    <row r="48" spans="1:59" s="43" customFormat="1" x14ac:dyDescent="0.25"/>
    <row r="49" s="43" customFormat="1" x14ac:dyDescent="0.25"/>
    <row r="50" s="43" customFormat="1" x14ac:dyDescent="0.25"/>
    <row r="51" s="43" customFormat="1" x14ac:dyDescent="0.25"/>
    <row r="52" s="43" customFormat="1" x14ac:dyDescent="0.25"/>
    <row r="53" s="43" customFormat="1" x14ac:dyDescent="0.25"/>
    <row r="54" s="43" customFormat="1" x14ac:dyDescent="0.25"/>
    <row r="55" s="43" customFormat="1" x14ac:dyDescent="0.25"/>
    <row r="56" s="43" customFormat="1" x14ac:dyDescent="0.25"/>
    <row r="57" s="43" customFormat="1" x14ac:dyDescent="0.25"/>
    <row r="58" s="43" customFormat="1" x14ac:dyDescent="0.25"/>
    <row r="59" s="43" customFormat="1" x14ac:dyDescent="0.25"/>
    <row r="60" s="43" customFormat="1" x14ac:dyDescent="0.25"/>
    <row r="61" s="43" customFormat="1" x14ac:dyDescent="0.25"/>
    <row r="62" s="43" customFormat="1" x14ac:dyDescent="0.25"/>
    <row r="63" s="43" customFormat="1" x14ac:dyDescent="0.25"/>
    <row r="64" s="43" customFormat="1" x14ac:dyDescent="0.25"/>
    <row r="65" s="43" customFormat="1" x14ac:dyDescent="0.25"/>
    <row r="66" s="43" customFormat="1" x14ac:dyDescent="0.25"/>
    <row r="67" s="43" customFormat="1" x14ac:dyDescent="0.25"/>
    <row r="68" s="43" customFormat="1" x14ac:dyDescent="0.25"/>
    <row r="69" s="43" customFormat="1" x14ac:dyDescent="0.25"/>
    <row r="70" s="43" customFormat="1" x14ac:dyDescent="0.25"/>
    <row r="71" s="43" customFormat="1" x14ac:dyDescent="0.25"/>
    <row r="72" s="43" customFormat="1" x14ac:dyDescent="0.25"/>
    <row r="73" s="43" customFormat="1" x14ac:dyDescent="0.25"/>
    <row r="74" s="43" customFormat="1" x14ac:dyDescent="0.25"/>
    <row r="75" s="43" customFormat="1" x14ac:dyDescent="0.25"/>
    <row r="76" s="43" customFormat="1" x14ac:dyDescent="0.25"/>
    <row r="77" s="43" customFormat="1" x14ac:dyDescent="0.25"/>
    <row r="78" s="43" customFormat="1" x14ac:dyDescent="0.25"/>
    <row r="79" s="43" customFormat="1" x14ac:dyDescent="0.25"/>
    <row r="80" s="43" customFormat="1" x14ac:dyDescent="0.25"/>
    <row r="81" s="43" customFormat="1" x14ac:dyDescent="0.25"/>
    <row r="82" s="43" customFormat="1" x14ac:dyDescent="0.25"/>
    <row r="83" s="43" customFormat="1" x14ac:dyDescent="0.25"/>
    <row r="84" s="43" customFormat="1" x14ac:dyDescent="0.25"/>
    <row r="85" s="43" customFormat="1" x14ac:dyDescent="0.25"/>
    <row r="86" s="43" customFormat="1" x14ac:dyDescent="0.25"/>
    <row r="87" s="43" customFormat="1" x14ac:dyDescent="0.25"/>
    <row r="88" s="43" customFormat="1" x14ac:dyDescent="0.25"/>
    <row r="89" s="43" customFormat="1" x14ac:dyDescent="0.25"/>
    <row r="90" s="43" customFormat="1" x14ac:dyDescent="0.25"/>
    <row r="91" s="43" customFormat="1" x14ac:dyDescent="0.25"/>
    <row r="92" s="43" customFormat="1" x14ac:dyDescent="0.25"/>
    <row r="93" s="43" customFormat="1" x14ac:dyDescent="0.25"/>
    <row r="94" s="43" customFormat="1" x14ac:dyDescent="0.25"/>
    <row r="95" s="43" customFormat="1" x14ac:dyDescent="0.25"/>
    <row r="96" s="43" customFormat="1" x14ac:dyDescent="0.25"/>
    <row r="97" s="43" customFormat="1" x14ac:dyDescent="0.25"/>
    <row r="98" s="43" customFormat="1" x14ac:dyDescent="0.25"/>
    <row r="99" s="43" customFormat="1" x14ac:dyDescent="0.25"/>
    <row r="100" s="43" customFormat="1" x14ac:dyDescent="0.25"/>
    <row r="101" s="43" customFormat="1" x14ac:dyDescent="0.25"/>
    <row r="102" s="43" customFormat="1" x14ac:dyDescent="0.25"/>
    <row r="103" s="43" customFormat="1" x14ac:dyDescent="0.25"/>
    <row r="104" s="43" customFormat="1" x14ac:dyDescent="0.25"/>
    <row r="105" s="43" customFormat="1" x14ac:dyDescent="0.25"/>
    <row r="106" s="43" customFormat="1" x14ac:dyDescent="0.25"/>
    <row r="107" s="43" customFormat="1" x14ac:dyDescent="0.25"/>
    <row r="108" s="43" customFormat="1" x14ac:dyDescent="0.25"/>
    <row r="109" s="43" customFormat="1" x14ac:dyDescent="0.25"/>
    <row r="110" s="43" customFormat="1" x14ac:dyDescent="0.25"/>
    <row r="111" s="43" customFormat="1" x14ac:dyDescent="0.25"/>
    <row r="112" s="43" customFormat="1" x14ac:dyDescent="0.25"/>
    <row r="113" s="43" customFormat="1" x14ac:dyDescent="0.25"/>
    <row r="114" s="43" customFormat="1" x14ac:dyDescent="0.25"/>
    <row r="115" s="43" customFormat="1" x14ac:dyDescent="0.25"/>
    <row r="116" s="43" customFormat="1" x14ac:dyDescent="0.25"/>
    <row r="117" s="43" customFormat="1" x14ac:dyDescent="0.25"/>
    <row r="118" s="43" customFormat="1" x14ac:dyDescent="0.25"/>
    <row r="119" s="43" customFormat="1" x14ac:dyDescent="0.25"/>
    <row r="120" s="43" customFormat="1" x14ac:dyDescent="0.25"/>
    <row r="121" s="43" customFormat="1" x14ac:dyDescent="0.25"/>
    <row r="122" s="43" customFormat="1" x14ac:dyDescent="0.25"/>
    <row r="123" s="43" customFormat="1" x14ac:dyDescent="0.25"/>
    <row r="124" s="43" customFormat="1" x14ac:dyDescent="0.25"/>
    <row r="125" s="43" customFormat="1" x14ac:dyDescent="0.25"/>
    <row r="126" s="43" customFormat="1" x14ac:dyDescent="0.25"/>
    <row r="127" s="43" customFormat="1" x14ac:dyDescent="0.25"/>
    <row r="128" s="43" customFormat="1" x14ac:dyDescent="0.25"/>
    <row r="129" s="43" customFormat="1" x14ac:dyDescent="0.25"/>
    <row r="130" s="43" customFormat="1" x14ac:dyDescent="0.25"/>
    <row r="131" s="43" customFormat="1" x14ac:dyDescent="0.25"/>
    <row r="132" s="43" customFormat="1" x14ac:dyDescent="0.25"/>
    <row r="133" s="43" customFormat="1" x14ac:dyDescent="0.25"/>
    <row r="134" s="43" customFormat="1" x14ac:dyDescent="0.25"/>
    <row r="135" s="43" customFormat="1" x14ac:dyDescent="0.25"/>
    <row r="136" s="43" customFormat="1" x14ac:dyDescent="0.25"/>
    <row r="137" s="43" customFormat="1" x14ac:dyDescent="0.25"/>
    <row r="138" s="43" customFormat="1" x14ac:dyDescent="0.25"/>
    <row r="139" s="43" customFormat="1" x14ac:dyDescent="0.25"/>
    <row r="140" s="43" customFormat="1" x14ac:dyDescent="0.25"/>
    <row r="141" s="43" customFormat="1" x14ac:dyDescent="0.25"/>
    <row r="142" s="43" customFormat="1" x14ac:dyDescent="0.25"/>
    <row r="143" s="43" customFormat="1" x14ac:dyDescent="0.25"/>
    <row r="144" s="43" customFormat="1" x14ac:dyDescent="0.25"/>
    <row r="145" s="43" customFormat="1" x14ac:dyDescent="0.25"/>
    <row r="146" s="43" customFormat="1" x14ac:dyDescent="0.25"/>
    <row r="147" s="43" customFormat="1" x14ac:dyDescent="0.25"/>
    <row r="148" s="43" customFormat="1" x14ac:dyDescent="0.25"/>
    <row r="149" s="43" customFormat="1" x14ac:dyDescent="0.25"/>
    <row r="150" s="43" customFormat="1" x14ac:dyDescent="0.25"/>
    <row r="151" s="43" customFormat="1" x14ac:dyDescent="0.25"/>
    <row r="152" s="43" customFormat="1" x14ac:dyDescent="0.25"/>
    <row r="153" s="43" customFormat="1" x14ac:dyDescent="0.25"/>
    <row r="154" s="43" customFormat="1" x14ac:dyDescent="0.25"/>
    <row r="155" s="43" customFormat="1" x14ac:dyDescent="0.25"/>
    <row r="156" s="43" customFormat="1" x14ac:dyDescent="0.25"/>
    <row r="157" s="43" customFormat="1" x14ac:dyDescent="0.25"/>
    <row r="158" s="43" customFormat="1" x14ac:dyDescent="0.25"/>
    <row r="159" s="43" customFormat="1" x14ac:dyDescent="0.25"/>
    <row r="160" s="43" customFormat="1" x14ac:dyDescent="0.25"/>
    <row r="161" s="43" customFormat="1" x14ac:dyDescent="0.25"/>
    <row r="162" s="43" customFormat="1" x14ac:dyDescent="0.25"/>
    <row r="163" s="43" customFormat="1" x14ac:dyDescent="0.25"/>
    <row r="164" s="43" customFormat="1" x14ac:dyDescent="0.25"/>
    <row r="165" s="43" customFormat="1" x14ac:dyDescent="0.25"/>
    <row r="166" s="43" customFormat="1" x14ac:dyDescent="0.25"/>
    <row r="167" s="43" customFormat="1" x14ac:dyDescent="0.25"/>
    <row r="168" s="43" customFormat="1" x14ac:dyDescent="0.25"/>
    <row r="169" s="43" customFormat="1" x14ac:dyDescent="0.25"/>
    <row r="170" s="43" customFormat="1" x14ac:dyDescent="0.25"/>
    <row r="171" s="43" customFormat="1" x14ac:dyDescent="0.25"/>
    <row r="172" s="43" customFormat="1" x14ac:dyDescent="0.25"/>
    <row r="173" s="43" customFormat="1" x14ac:dyDescent="0.25"/>
    <row r="174" s="43" customFormat="1" x14ac:dyDescent="0.25"/>
    <row r="175" s="43" customFormat="1" x14ac:dyDescent="0.25"/>
    <row r="176" s="43" customFormat="1" x14ac:dyDescent="0.25"/>
    <row r="177" s="43" customFormat="1" x14ac:dyDescent="0.25"/>
    <row r="178" s="43" customFormat="1" x14ac:dyDescent="0.25"/>
    <row r="179" s="43" customFormat="1" x14ac:dyDescent="0.25"/>
    <row r="180" s="43" customFormat="1" x14ac:dyDescent="0.25"/>
    <row r="181" s="43" customFormat="1" x14ac:dyDescent="0.25"/>
    <row r="182" s="43" customFormat="1" x14ac:dyDescent="0.25"/>
    <row r="183" s="43" customFormat="1" x14ac:dyDescent="0.25"/>
    <row r="184" s="43" customFormat="1" x14ac:dyDescent="0.25"/>
    <row r="185" s="43" customFormat="1" x14ac:dyDescent="0.25"/>
    <row r="186" s="43" customFormat="1" x14ac:dyDescent="0.25"/>
    <row r="187" s="43" customFormat="1" x14ac:dyDescent="0.25"/>
    <row r="188" s="43" customFormat="1" x14ac:dyDescent="0.25"/>
    <row r="189" s="43" customFormat="1" x14ac:dyDescent="0.25"/>
    <row r="190" s="43" customFormat="1" x14ac:dyDescent="0.25"/>
    <row r="191" s="43" customFormat="1" x14ac:dyDescent="0.25"/>
    <row r="192" s="43" customFormat="1" x14ac:dyDescent="0.25"/>
    <row r="193" s="43" customFormat="1" x14ac:dyDescent="0.25"/>
    <row r="194" s="43" customFormat="1" x14ac:dyDescent="0.25"/>
    <row r="195" s="43" customFormat="1" x14ac:dyDescent="0.25"/>
    <row r="196" s="43" customFormat="1" x14ac:dyDescent="0.25"/>
    <row r="197" s="43" customFormat="1" x14ac:dyDescent="0.25"/>
    <row r="198" s="43" customFormat="1" x14ac:dyDescent="0.25"/>
    <row r="199" s="43" customFormat="1" x14ac:dyDescent="0.25"/>
    <row r="200" s="43" customFormat="1" x14ac:dyDescent="0.25"/>
    <row r="201" s="43" customFormat="1" x14ac:dyDescent="0.25"/>
    <row r="202" s="43" customFormat="1" x14ac:dyDescent="0.25"/>
    <row r="203" s="43" customFormat="1" x14ac:dyDescent="0.25"/>
    <row r="204" s="43" customFormat="1" x14ac:dyDescent="0.25"/>
    <row r="205" s="43" customFormat="1" x14ac:dyDescent="0.25"/>
    <row r="206" s="43" customFormat="1" x14ac:dyDescent="0.25"/>
    <row r="207" s="43" customFormat="1" x14ac:dyDescent="0.25"/>
    <row r="208" s="43" customFormat="1" x14ac:dyDescent="0.25"/>
    <row r="209" s="43" customFormat="1" x14ac:dyDescent="0.25"/>
    <row r="210" s="43" customFormat="1" x14ac:dyDescent="0.25"/>
    <row r="211" s="43" customFormat="1" x14ac:dyDescent="0.25"/>
    <row r="212" s="43" customFormat="1" x14ac:dyDescent="0.25"/>
    <row r="213" s="43" customFormat="1" x14ac:dyDescent="0.25"/>
    <row r="214" s="43" customFormat="1" x14ac:dyDescent="0.25"/>
    <row r="215" s="43" customFormat="1" x14ac:dyDescent="0.25"/>
    <row r="216" s="43" customFormat="1" x14ac:dyDescent="0.25"/>
    <row r="217" s="43" customFormat="1" x14ac:dyDescent="0.25"/>
    <row r="218" s="43" customFormat="1" x14ac:dyDescent="0.25"/>
    <row r="219" s="43" customFormat="1" x14ac:dyDescent="0.25"/>
    <row r="220" s="43" customFormat="1" x14ac:dyDescent="0.25"/>
    <row r="221" s="43" customFormat="1" x14ac:dyDescent="0.25"/>
    <row r="222" s="43" customFormat="1" x14ac:dyDescent="0.25"/>
    <row r="223" s="43" customFormat="1" x14ac:dyDescent="0.25"/>
    <row r="224" s="43" customFormat="1" x14ac:dyDescent="0.25"/>
    <row r="225" s="43" customFormat="1" x14ac:dyDescent="0.25"/>
    <row r="226" s="43" customFormat="1" x14ac:dyDescent="0.25"/>
    <row r="227" s="43" customFormat="1" x14ac:dyDescent="0.25"/>
    <row r="228" s="43" customFormat="1" x14ac:dyDescent="0.25"/>
    <row r="229" s="43" customFormat="1" x14ac:dyDescent="0.25"/>
    <row r="230" s="43" customFormat="1" x14ac:dyDescent="0.25"/>
    <row r="231" s="43" customFormat="1" x14ac:dyDescent="0.25"/>
    <row r="232" s="43" customFormat="1" x14ac:dyDescent="0.25"/>
    <row r="233" s="43" customFormat="1" x14ac:dyDescent="0.25"/>
    <row r="234" s="43" customFormat="1" x14ac:dyDescent="0.25"/>
    <row r="235" s="43" customFormat="1" x14ac:dyDescent="0.25"/>
    <row r="236" s="43" customFormat="1" x14ac:dyDescent="0.25"/>
    <row r="237" s="43" customFormat="1" x14ac:dyDescent="0.25"/>
    <row r="238" s="43" customFormat="1" x14ac:dyDescent="0.25"/>
    <row r="239" s="43" customFormat="1" x14ac:dyDescent="0.25"/>
    <row r="240" s="43" customFormat="1" x14ac:dyDescent="0.25"/>
    <row r="241" s="43" customFormat="1" x14ac:dyDescent="0.25"/>
    <row r="242" s="43" customFormat="1" x14ac:dyDescent="0.25"/>
    <row r="243" s="43" customFormat="1" x14ac:dyDescent="0.25"/>
    <row r="244" s="43" customFormat="1" x14ac:dyDescent="0.25"/>
    <row r="245" s="43" customFormat="1" x14ac:dyDescent="0.25"/>
    <row r="246" s="43" customFormat="1" x14ac:dyDescent="0.25"/>
    <row r="247" s="43" customFormat="1" x14ac:dyDescent="0.25"/>
    <row r="248" s="43" customFormat="1" x14ac:dyDescent="0.25"/>
    <row r="249" s="43" customFormat="1" x14ac:dyDescent="0.25"/>
    <row r="250" s="43" customFormat="1" x14ac:dyDescent="0.25"/>
    <row r="251" s="43" customFormat="1" x14ac:dyDescent="0.25"/>
    <row r="252" s="43" customFormat="1" x14ac:dyDescent="0.25"/>
    <row r="253" s="43" customFormat="1" x14ac:dyDescent="0.25"/>
    <row r="254" s="43" customFormat="1" x14ac:dyDescent="0.25"/>
    <row r="255" s="43" customFormat="1" x14ac:dyDescent="0.25"/>
    <row r="256" s="43" customFormat="1" x14ac:dyDescent="0.25"/>
    <row r="257" s="43" customFormat="1" x14ac:dyDescent="0.25"/>
    <row r="258" s="43" customFormat="1" x14ac:dyDescent="0.25"/>
    <row r="259" s="43" customFormat="1" x14ac:dyDescent="0.25"/>
    <row r="260" s="43" customFormat="1" x14ac:dyDescent="0.25"/>
    <row r="261" s="43" customFormat="1" x14ac:dyDescent="0.25"/>
    <row r="262" s="43" customFormat="1" x14ac:dyDescent="0.25"/>
    <row r="263" s="43" customFormat="1" x14ac:dyDescent="0.25"/>
    <row r="264" s="43" customFormat="1" x14ac:dyDescent="0.25"/>
    <row r="265" s="43" customFormat="1" x14ac:dyDescent="0.25"/>
    <row r="266" s="43" customFormat="1" x14ac:dyDescent="0.25"/>
    <row r="267" s="43" customFormat="1" x14ac:dyDescent="0.25"/>
    <row r="268" s="43" customFormat="1" x14ac:dyDescent="0.25"/>
    <row r="269" s="43" customFormat="1" x14ac:dyDescent="0.25"/>
    <row r="270" s="43" customFormat="1" x14ac:dyDescent="0.25"/>
    <row r="271" s="43" customFormat="1" x14ac:dyDescent="0.25"/>
    <row r="272" s="43" customFormat="1" x14ac:dyDescent="0.25"/>
    <row r="273" s="43" customFormat="1" x14ac:dyDescent="0.25"/>
    <row r="274" s="43" customFormat="1" x14ac:dyDescent="0.25"/>
    <row r="275" s="43" customFormat="1" x14ac:dyDescent="0.25"/>
    <row r="276" s="43" customFormat="1" x14ac:dyDescent="0.25"/>
    <row r="277" s="43" customFormat="1" x14ac:dyDescent="0.25"/>
    <row r="278" s="43" customFormat="1" x14ac:dyDescent="0.25"/>
    <row r="279" s="43" customFormat="1" x14ac:dyDescent="0.25"/>
    <row r="280" s="43" customFormat="1" x14ac:dyDescent="0.25"/>
    <row r="281" s="43" customFormat="1" x14ac:dyDescent="0.25"/>
    <row r="282" s="43" customFormat="1" x14ac:dyDescent="0.25"/>
    <row r="283" s="43" customFormat="1" x14ac:dyDescent="0.25"/>
    <row r="284" s="43" customFormat="1" x14ac:dyDescent="0.25"/>
    <row r="285" s="43" customFormat="1" x14ac:dyDescent="0.25"/>
    <row r="286" s="43" customFormat="1" x14ac:dyDescent="0.25"/>
    <row r="287" s="43" customFormat="1" x14ac:dyDescent="0.25"/>
    <row r="288" s="43" customFormat="1" x14ac:dyDescent="0.25"/>
    <row r="289" s="43" customFormat="1" x14ac:dyDescent="0.25"/>
    <row r="290" s="43" customFormat="1" x14ac:dyDescent="0.25"/>
    <row r="291" s="43" customFormat="1" x14ac:dyDescent="0.25"/>
    <row r="292" s="43" customFormat="1" x14ac:dyDescent="0.25"/>
    <row r="293" s="43" customFormat="1" x14ac:dyDescent="0.25"/>
    <row r="294" s="43" customFormat="1" x14ac:dyDescent="0.25"/>
    <row r="295" s="43" customFormat="1" x14ac:dyDescent="0.25"/>
    <row r="296" s="43" customFormat="1" x14ac:dyDescent="0.25"/>
    <row r="297" s="43" customFormat="1" x14ac:dyDescent="0.25"/>
    <row r="298" s="43" customFormat="1" x14ac:dyDescent="0.25"/>
    <row r="299" s="43" customFormat="1" x14ac:dyDescent="0.25"/>
    <row r="300" s="43" customFormat="1" x14ac:dyDescent="0.25"/>
    <row r="301" s="43" customFormat="1" x14ac:dyDescent="0.25"/>
    <row r="302" s="43" customFormat="1" x14ac:dyDescent="0.25"/>
    <row r="303" s="43" customFormat="1" x14ac:dyDescent="0.25"/>
    <row r="304" s="43" customFormat="1" x14ac:dyDescent="0.25"/>
    <row r="305" s="43" customFormat="1" x14ac:dyDescent="0.25"/>
    <row r="306" s="43" customFormat="1" x14ac:dyDescent="0.25"/>
    <row r="307" s="43" customFormat="1" x14ac:dyDescent="0.25"/>
    <row r="308" s="43" customFormat="1" x14ac:dyDescent="0.25"/>
    <row r="309" s="43" customFormat="1" x14ac:dyDescent="0.25"/>
    <row r="310" s="43" customFormat="1" x14ac:dyDescent="0.25"/>
    <row r="311" s="43" customFormat="1" x14ac:dyDescent="0.25"/>
    <row r="312" s="43" customFormat="1" x14ac:dyDescent="0.25"/>
    <row r="313" s="43" customFormat="1" x14ac:dyDescent="0.25"/>
    <row r="314" s="43" customFormat="1" x14ac:dyDescent="0.25"/>
    <row r="315" s="43" customFormat="1" x14ac:dyDescent="0.25"/>
    <row r="316" s="43" customFormat="1" x14ac:dyDescent="0.25"/>
    <row r="317" s="43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CFC7-BEAC-4C61-B74E-249D0896D27B}">
  <sheetPr>
    <outlinePr summaryBelow="0"/>
  </sheetPr>
  <dimension ref="A1:T23"/>
  <sheetViews>
    <sheetView zoomScaleNormal="100" workbookViewId="0">
      <pane xSplit="1" ySplit="3" topLeftCell="B4" activePane="bottomRight" state="frozen"/>
      <selection pane="topRight" activeCell="E1" sqref="E1"/>
      <selection pane="bottomLeft" activeCell="A5" sqref="A5"/>
      <selection pane="bottomRight" activeCell="A4" sqref="A4:A20"/>
    </sheetView>
  </sheetViews>
  <sheetFormatPr defaultRowHeight="15" x14ac:dyDescent="0.25"/>
  <cols>
    <col min="1" max="1" width="25.5703125" style="1" customWidth="1"/>
    <col min="2" max="12" width="12.5703125" style="2" customWidth="1"/>
    <col min="13" max="19" width="12.5703125" style="1" customWidth="1"/>
    <col min="20" max="16384" width="9.140625" style="1"/>
  </cols>
  <sheetData>
    <row r="1" spans="1:20" ht="18" customHeight="1" x14ac:dyDescent="0.25">
      <c r="A1" s="66" t="s">
        <v>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33.75" x14ac:dyDescent="0.25">
      <c r="A3" s="8" t="s">
        <v>63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34</v>
      </c>
      <c r="J3" s="9" t="s">
        <v>35</v>
      </c>
      <c r="K3" s="9" t="s">
        <v>36</v>
      </c>
      <c r="L3" s="9" t="s">
        <v>37</v>
      </c>
      <c r="M3" s="9" t="s">
        <v>38</v>
      </c>
      <c r="N3" s="9" t="s">
        <v>39</v>
      </c>
      <c r="O3" s="9" t="s">
        <v>40</v>
      </c>
      <c r="P3" s="9" t="s">
        <v>41</v>
      </c>
      <c r="Q3" s="9" t="s">
        <v>42</v>
      </c>
      <c r="R3" s="9" t="s">
        <v>43</v>
      </c>
      <c r="S3" s="9" t="s">
        <v>44</v>
      </c>
      <c r="T3" s="10" t="s">
        <v>12</v>
      </c>
    </row>
    <row r="4" spans="1:20" s="3" customFormat="1" ht="11.25" x14ac:dyDescent="0.25">
      <c r="A4" s="19" t="s">
        <v>10</v>
      </c>
      <c r="B4" s="20">
        <f>SUM(B5:B13)</f>
        <v>12383</v>
      </c>
      <c r="C4" s="20">
        <f t="shared" ref="C4:S4" si="0">SUM(C5:C13)</f>
        <v>1871</v>
      </c>
      <c r="D4" s="20">
        <f t="shared" si="0"/>
        <v>7220</v>
      </c>
      <c r="E4" s="20">
        <f t="shared" si="0"/>
        <v>2381</v>
      </c>
      <c r="F4" s="20">
        <f t="shared" si="0"/>
        <v>5013</v>
      </c>
      <c r="G4" s="20">
        <f t="shared" si="0"/>
        <v>2</v>
      </c>
      <c r="H4" s="20">
        <f t="shared" si="0"/>
        <v>5575</v>
      </c>
      <c r="I4" s="20">
        <f t="shared" si="0"/>
        <v>0</v>
      </c>
      <c r="J4" s="20">
        <f t="shared" si="0"/>
        <v>10451</v>
      </c>
      <c r="K4" s="20">
        <f t="shared" si="0"/>
        <v>0</v>
      </c>
      <c r="L4" s="20">
        <f t="shared" si="0"/>
        <v>471</v>
      </c>
      <c r="M4" s="20">
        <f t="shared" si="0"/>
        <v>2158</v>
      </c>
      <c r="N4" s="20">
        <f t="shared" si="0"/>
        <v>34420</v>
      </c>
      <c r="O4" s="20">
        <f t="shared" si="0"/>
        <v>37819</v>
      </c>
      <c r="P4" s="20">
        <f t="shared" si="0"/>
        <v>0</v>
      </c>
      <c r="Q4" s="20">
        <f t="shared" si="0"/>
        <v>0</v>
      </c>
      <c r="R4" s="20">
        <f t="shared" si="0"/>
        <v>15044</v>
      </c>
      <c r="S4" s="20">
        <f t="shared" si="0"/>
        <v>3275</v>
      </c>
      <c r="T4" s="21">
        <f>SUM(B4:S4)</f>
        <v>138083</v>
      </c>
    </row>
    <row r="5" spans="1:20" s="3" customFormat="1" ht="11.25" x14ac:dyDescent="0.25">
      <c r="A5" s="13" t="s">
        <v>13</v>
      </c>
      <c r="B5" s="11">
        <v>12383</v>
      </c>
      <c r="C5" s="11">
        <v>0</v>
      </c>
      <c r="D5" s="11">
        <v>0</v>
      </c>
      <c r="E5" s="11">
        <v>0</v>
      </c>
      <c r="F5" s="11">
        <v>0</v>
      </c>
      <c r="G5" s="11">
        <v>2</v>
      </c>
      <c r="H5" s="11">
        <v>0</v>
      </c>
      <c r="I5" s="11">
        <v>0</v>
      </c>
      <c r="J5" s="11">
        <v>10451</v>
      </c>
      <c r="K5" s="11">
        <v>0</v>
      </c>
      <c r="L5" s="11">
        <v>0</v>
      </c>
      <c r="M5" s="14">
        <v>595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2">
        <f>SUM(B5:S5)</f>
        <v>23431</v>
      </c>
    </row>
    <row r="6" spans="1:20" s="3" customFormat="1" ht="11.25" x14ac:dyDescent="0.25">
      <c r="A6" s="13" t="s">
        <v>14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4">
        <v>1563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3168</v>
      </c>
      <c r="T6" s="12">
        <f t="shared" ref="T6:T10" si="1">SUM(B6:S6)</f>
        <v>4731</v>
      </c>
    </row>
    <row r="7" spans="1:20" s="3" customFormat="1" ht="11.25" x14ac:dyDescent="0.25">
      <c r="A7" s="13" t="s">
        <v>15</v>
      </c>
      <c r="B7" s="11">
        <v>0</v>
      </c>
      <c r="C7" s="11">
        <v>0</v>
      </c>
      <c r="D7" s="11">
        <v>0</v>
      </c>
      <c r="E7" s="11">
        <v>2381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471</v>
      </c>
      <c r="M7" s="14">
        <v>0</v>
      </c>
      <c r="N7" s="14">
        <v>34420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2">
        <f t="shared" si="1"/>
        <v>37272</v>
      </c>
    </row>
    <row r="8" spans="1:20" s="3" customFormat="1" ht="11.25" x14ac:dyDescent="0.25">
      <c r="A8" s="13" t="s">
        <v>16</v>
      </c>
      <c r="B8" s="11">
        <v>0</v>
      </c>
      <c r="C8" s="11">
        <v>0</v>
      </c>
      <c r="D8" s="11">
        <v>0</v>
      </c>
      <c r="E8" s="11">
        <v>0</v>
      </c>
      <c r="F8" s="11">
        <v>5013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2">
        <f t="shared" si="1"/>
        <v>5013</v>
      </c>
    </row>
    <row r="9" spans="1:20" s="3" customFormat="1" ht="11.25" x14ac:dyDescent="0.25">
      <c r="A9" s="13" t="s">
        <v>17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107</v>
      </c>
      <c r="T9" s="12">
        <f t="shared" si="1"/>
        <v>107</v>
      </c>
    </row>
    <row r="10" spans="1:20" s="3" customFormat="1" ht="11.25" x14ac:dyDescent="0.25">
      <c r="A10" s="13" t="s">
        <v>18</v>
      </c>
      <c r="B10" s="11">
        <v>0</v>
      </c>
      <c r="C10" s="11">
        <v>0</v>
      </c>
      <c r="D10" s="11">
        <v>7220</v>
      </c>
      <c r="E10" s="11">
        <v>0</v>
      </c>
      <c r="F10" s="11">
        <v>0</v>
      </c>
      <c r="G10" s="11">
        <v>0</v>
      </c>
      <c r="H10" s="11">
        <v>5575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2">
        <f t="shared" si="1"/>
        <v>12795</v>
      </c>
    </row>
    <row r="11" spans="1:20" s="3" customFormat="1" ht="11.25" x14ac:dyDescent="0.25">
      <c r="A11" s="13" t="s">
        <v>19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15044</v>
      </c>
      <c r="S11" s="14">
        <v>0</v>
      </c>
      <c r="T11" s="12">
        <f t="shared" ref="T11:T20" si="2">SUM(B11:S11)</f>
        <v>15044</v>
      </c>
    </row>
    <row r="12" spans="1:20" s="3" customFormat="1" ht="11.25" x14ac:dyDescent="0.25">
      <c r="A12" s="13" t="s">
        <v>20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4">
        <v>0</v>
      </c>
      <c r="N12" s="14">
        <v>0</v>
      </c>
      <c r="O12" s="14">
        <v>37819</v>
      </c>
      <c r="P12" s="14">
        <v>0</v>
      </c>
      <c r="Q12" s="14">
        <v>0</v>
      </c>
      <c r="R12" s="14">
        <v>0</v>
      </c>
      <c r="S12" s="14">
        <v>0</v>
      </c>
      <c r="T12" s="12">
        <f t="shared" si="2"/>
        <v>37819</v>
      </c>
    </row>
    <row r="13" spans="1:20" s="3" customFormat="1" ht="11.25" x14ac:dyDescent="0.25">
      <c r="A13" s="13" t="s">
        <v>21</v>
      </c>
      <c r="B13" s="11">
        <v>0</v>
      </c>
      <c r="C13" s="11">
        <v>1871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2">
        <f t="shared" si="2"/>
        <v>1871</v>
      </c>
    </row>
    <row r="14" spans="1:20" s="3" customFormat="1" ht="11.25" x14ac:dyDescent="0.25">
      <c r="A14" s="19" t="s">
        <v>11</v>
      </c>
      <c r="B14" s="22">
        <f>SUM(B15:B19)</f>
        <v>85</v>
      </c>
      <c r="C14" s="22">
        <f t="shared" ref="C14:S14" si="3">SUM(C15:C19)</f>
        <v>0</v>
      </c>
      <c r="D14" s="22">
        <f t="shared" si="3"/>
        <v>6</v>
      </c>
      <c r="E14" s="22">
        <f t="shared" si="3"/>
        <v>4</v>
      </c>
      <c r="F14" s="22">
        <f t="shared" si="3"/>
        <v>0</v>
      </c>
      <c r="G14" s="22">
        <f t="shared" si="3"/>
        <v>67</v>
      </c>
      <c r="H14" s="22">
        <f t="shared" si="3"/>
        <v>0</v>
      </c>
      <c r="I14" s="22">
        <f t="shared" si="3"/>
        <v>173</v>
      </c>
      <c r="J14" s="22">
        <f t="shared" si="3"/>
        <v>68</v>
      </c>
      <c r="K14" s="22">
        <f t="shared" si="3"/>
        <v>9</v>
      </c>
      <c r="L14" s="22">
        <f t="shared" si="3"/>
        <v>515</v>
      </c>
      <c r="M14" s="22">
        <f t="shared" si="3"/>
        <v>309</v>
      </c>
      <c r="N14" s="22">
        <f t="shared" si="3"/>
        <v>157</v>
      </c>
      <c r="O14" s="22">
        <f t="shared" si="3"/>
        <v>5328</v>
      </c>
      <c r="P14" s="22">
        <f t="shared" si="3"/>
        <v>133</v>
      </c>
      <c r="Q14" s="22">
        <f t="shared" si="3"/>
        <v>1033</v>
      </c>
      <c r="R14" s="22">
        <f t="shared" si="3"/>
        <v>2179</v>
      </c>
      <c r="S14" s="22">
        <f t="shared" si="3"/>
        <v>722</v>
      </c>
      <c r="T14" s="21">
        <f t="shared" si="2"/>
        <v>10788</v>
      </c>
    </row>
    <row r="15" spans="1:20" s="3" customFormat="1" ht="11.25" x14ac:dyDescent="0.25">
      <c r="A15" s="13" t="s">
        <v>22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4">
        <v>0</v>
      </c>
      <c r="N15" s="14">
        <v>129</v>
      </c>
      <c r="O15" s="14">
        <v>0</v>
      </c>
      <c r="P15" s="14">
        <v>0</v>
      </c>
      <c r="Q15" s="14">
        <v>1033</v>
      </c>
      <c r="R15" s="14">
        <v>0</v>
      </c>
      <c r="S15" s="14">
        <v>0</v>
      </c>
      <c r="T15" s="12">
        <f t="shared" si="2"/>
        <v>1162</v>
      </c>
    </row>
    <row r="16" spans="1:20" s="3" customFormat="1" ht="11.25" x14ac:dyDescent="0.25">
      <c r="A16" s="13" t="s">
        <v>23</v>
      </c>
      <c r="B16" s="11">
        <v>0</v>
      </c>
      <c r="C16" s="11">
        <v>0</v>
      </c>
      <c r="D16" s="11">
        <v>0</v>
      </c>
      <c r="E16" s="11">
        <v>4</v>
      </c>
      <c r="F16" s="11">
        <v>0</v>
      </c>
      <c r="G16" s="11">
        <v>0</v>
      </c>
      <c r="H16" s="11">
        <v>0</v>
      </c>
      <c r="I16" s="11">
        <v>173</v>
      </c>
      <c r="J16" s="11">
        <v>0</v>
      </c>
      <c r="K16" s="11">
        <v>9</v>
      </c>
      <c r="L16" s="11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2">
        <f t="shared" si="2"/>
        <v>186</v>
      </c>
    </row>
    <row r="17" spans="1:20" s="3" customFormat="1" ht="11.25" x14ac:dyDescent="0.25">
      <c r="A17" s="13" t="s">
        <v>24</v>
      </c>
      <c r="B17" s="11">
        <v>85</v>
      </c>
      <c r="C17" s="11">
        <v>0</v>
      </c>
      <c r="D17" s="11">
        <v>0</v>
      </c>
      <c r="E17" s="11">
        <v>0</v>
      </c>
      <c r="F17" s="11">
        <v>0</v>
      </c>
      <c r="G17" s="11">
        <v>67</v>
      </c>
      <c r="H17" s="11">
        <v>0</v>
      </c>
      <c r="I17" s="11">
        <v>0</v>
      </c>
      <c r="J17" s="11">
        <v>68</v>
      </c>
      <c r="K17" s="11">
        <v>0</v>
      </c>
      <c r="L17" s="11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722</v>
      </c>
      <c r="T17" s="12">
        <f t="shared" si="2"/>
        <v>942</v>
      </c>
    </row>
    <row r="18" spans="1:20" s="3" customFormat="1" ht="11.25" x14ac:dyDescent="0.25">
      <c r="A18" s="13" t="s">
        <v>25</v>
      </c>
      <c r="B18" s="11">
        <v>0</v>
      </c>
      <c r="C18" s="11">
        <v>0</v>
      </c>
      <c r="D18" s="11">
        <v>6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4">
        <v>0</v>
      </c>
      <c r="N18" s="14">
        <v>0</v>
      </c>
      <c r="O18" s="14">
        <v>5328</v>
      </c>
      <c r="P18" s="14">
        <v>0</v>
      </c>
      <c r="Q18" s="14">
        <v>0</v>
      </c>
      <c r="R18" s="14">
        <v>0</v>
      </c>
      <c r="S18" s="14">
        <v>0</v>
      </c>
      <c r="T18" s="12">
        <f t="shared" si="2"/>
        <v>5334</v>
      </c>
    </row>
    <row r="19" spans="1:20" s="3" customFormat="1" ht="11.25" x14ac:dyDescent="0.25">
      <c r="A19" s="13" t="s">
        <v>26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515</v>
      </c>
      <c r="M19" s="15">
        <v>309</v>
      </c>
      <c r="N19" s="15">
        <v>28</v>
      </c>
      <c r="O19" s="15">
        <v>0</v>
      </c>
      <c r="P19" s="15">
        <v>133</v>
      </c>
      <c r="Q19" s="15">
        <v>0</v>
      </c>
      <c r="R19" s="15">
        <v>2179</v>
      </c>
      <c r="S19" s="15">
        <v>0</v>
      </c>
      <c r="T19" s="12">
        <f t="shared" si="2"/>
        <v>3164</v>
      </c>
    </row>
    <row r="20" spans="1:20" s="3" customFormat="1" ht="12" thickBot="1" x14ac:dyDescent="0.3">
      <c r="A20" s="16" t="s">
        <v>12</v>
      </c>
      <c r="B20" s="17">
        <f>B4+B14</f>
        <v>12468</v>
      </c>
      <c r="C20" s="17">
        <f t="shared" ref="C20:S20" si="4">C4+C14</f>
        <v>1871</v>
      </c>
      <c r="D20" s="17">
        <f t="shared" si="4"/>
        <v>7226</v>
      </c>
      <c r="E20" s="17">
        <f t="shared" si="4"/>
        <v>2385</v>
      </c>
      <c r="F20" s="17">
        <f t="shared" si="4"/>
        <v>5013</v>
      </c>
      <c r="G20" s="17">
        <f t="shared" si="4"/>
        <v>69</v>
      </c>
      <c r="H20" s="17">
        <f t="shared" si="4"/>
        <v>5575</v>
      </c>
      <c r="I20" s="17">
        <f t="shared" si="4"/>
        <v>173</v>
      </c>
      <c r="J20" s="17">
        <f t="shared" si="4"/>
        <v>10519</v>
      </c>
      <c r="K20" s="17">
        <f t="shared" si="4"/>
        <v>9</v>
      </c>
      <c r="L20" s="17">
        <f t="shared" si="4"/>
        <v>986</v>
      </c>
      <c r="M20" s="17">
        <f t="shared" si="4"/>
        <v>2467</v>
      </c>
      <c r="N20" s="17">
        <f t="shared" si="4"/>
        <v>34577</v>
      </c>
      <c r="O20" s="17">
        <f t="shared" si="4"/>
        <v>43147</v>
      </c>
      <c r="P20" s="17">
        <f t="shared" si="4"/>
        <v>133</v>
      </c>
      <c r="Q20" s="17">
        <f t="shared" si="4"/>
        <v>1033</v>
      </c>
      <c r="R20" s="17">
        <f t="shared" si="4"/>
        <v>17223</v>
      </c>
      <c r="S20" s="17">
        <f t="shared" si="4"/>
        <v>3997</v>
      </c>
      <c r="T20" s="18">
        <f t="shared" si="2"/>
        <v>148871</v>
      </c>
    </row>
    <row r="21" spans="1:20" ht="22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20" ht="22.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20" ht="22.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F5A3-A13A-49FA-AAFD-7155614A02FC}">
  <sheetPr>
    <outlinePr summaryBelow="0"/>
  </sheetPr>
  <dimension ref="A1:T21"/>
  <sheetViews>
    <sheetView topLeftCell="B1" zoomScaleNormal="100" workbookViewId="0">
      <pane ySplit="3" topLeftCell="A4" activePane="bottomLeft" state="frozen"/>
      <selection pane="bottomLeft" activeCell="A21" sqref="A21"/>
    </sheetView>
  </sheetViews>
  <sheetFormatPr defaultRowHeight="11.25" x14ac:dyDescent="0.25"/>
  <cols>
    <col min="1" max="1" width="47.28515625" style="6" customWidth="1"/>
    <col min="2" max="12" width="11.7109375" style="4" customWidth="1"/>
    <col min="13" max="19" width="11.7109375" style="6" customWidth="1"/>
    <col min="20" max="20" width="13.140625" style="6" customWidth="1"/>
    <col min="21" max="16384" width="9.140625" style="6"/>
  </cols>
  <sheetData>
    <row r="1" spans="1:20" ht="18" customHeight="1" x14ac:dyDescent="0.25">
      <c r="A1" s="67" t="s">
        <v>45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33.75" x14ac:dyDescent="0.25">
      <c r="A3" s="27" t="s">
        <v>46</v>
      </c>
      <c r="B3" s="28" t="s">
        <v>27</v>
      </c>
      <c r="C3" s="28" t="s">
        <v>28</v>
      </c>
      <c r="D3" s="28" t="s">
        <v>29</v>
      </c>
      <c r="E3" s="28" t="s">
        <v>30</v>
      </c>
      <c r="F3" s="28" t="s">
        <v>31</v>
      </c>
      <c r="G3" s="28" t="s">
        <v>32</v>
      </c>
      <c r="H3" s="28" t="s">
        <v>33</v>
      </c>
      <c r="I3" s="28" t="s">
        <v>34</v>
      </c>
      <c r="J3" s="28" t="s">
        <v>35</v>
      </c>
      <c r="K3" s="28" t="s">
        <v>36</v>
      </c>
      <c r="L3" s="28" t="s">
        <v>37</v>
      </c>
      <c r="M3" s="28" t="s">
        <v>38</v>
      </c>
      <c r="N3" s="28" t="s">
        <v>39</v>
      </c>
      <c r="O3" s="28" t="s">
        <v>40</v>
      </c>
      <c r="P3" s="28" t="s">
        <v>41</v>
      </c>
      <c r="Q3" s="28" t="s">
        <v>42</v>
      </c>
      <c r="R3" s="28" t="s">
        <v>43</v>
      </c>
      <c r="S3" s="28" t="s">
        <v>44</v>
      </c>
      <c r="T3" s="29" t="s">
        <v>12</v>
      </c>
    </row>
    <row r="4" spans="1:20" x14ac:dyDescent="0.25">
      <c r="A4" s="25" t="s">
        <v>47</v>
      </c>
      <c r="B4" s="14">
        <v>5848</v>
      </c>
      <c r="C4" s="14">
        <v>40</v>
      </c>
      <c r="D4" s="14">
        <v>3932</v>
      </c>
      <c r="E4" s="14">
        <v>951</v>
      </c>
      <c r="F4" s="14">
        <v>2133</v>
      </c>
      <c r="G4" s="14">
        <v>0</v>
      </c>
      <c r="H4" s="14">
        <v>2397</v>
      </c>
      <c r="I4" s="14">
        <v>0</v>
      </c>
      <c r="J4" s="14">
        <v>5256</v>
      </c>
      <c r="K4" s="14">
        <v>0</v>
      </c>
      <c r="L4" s="14">
        <v>75</v>
      </c>
      <c r="M4" s="14">
        <v>3</v>
      </c>
      <c r="N4" s="14">
        <v>20865</v>
      </c>
      <c r="O4" s="14">
        <v>28587</v>
      </c>
      <c r="P4" s="14">
        <v>0</v>
      </c>
      <c r="Q4" s="14">
        <v>0</v>
      </c>
      <c r="R4" s="14">
        <v>11993</v>
      </c>
      <c r="S4" s="14">
        <v>0</v>
      </c>
      <c r="T4" s="33">
        <f>SUM(B4:S4)</f>
        <v>82080</v>
      </c>
    </row>
    <row r="5" spans="1:20" x14ac:dyDescent="0.25">
      <c r="A5" s="25" t="s">
        <v>48</v>
      </c>
      <c r="B5" s="14">
        <v>16</v>
      </c>
      <c r="C5" s="14">
        <v>0</v>
      </c>
      <c r="D5" s="14">
        <v>2</v>
      </c>
      <c r="E5" s="14">
        <v>9</v>
      </c>
      <c r="F5" s="14">
        <v>0</v>
      </c>
      <c r="G5" s="14">
        <v>1</v>
      </c>
      <c r="H5" s="14">
        <v>0</v>
      </c>
      <c r="I5" s="14">
        <v>0</v>
      </c>
      <c r="J5" s="14">
        <v>1</v>
      </c>
      <c r="K5" s="14">
        <v>0</v>
      </c>
      <c r="L5" s="14">
        <v>10</v>
      </c>
      <c r="M5" s="14">
        <v>0</v>
      </c>
      <c r="N5" s="14">
        <v>106</v>
      </c>
      <c r="O5" s="14">
        <v>84</v>
      </c>
      <c r="P5" s="14">
        <v>0</v>
      </c>
      <c r="Q5" s="14">
        <v>0</v>
      </c>
      <c r="R5" s="14">
        <v>171</v>
      </c>
      <c r="S5" s="14">
        <v>0</v>
      </c>
      <c r="T5" s="33">
        <f t="shared" ref="T5:T20" si="0">SUM(B5:S5)</f>
        <v>400</v>
      </c>
    </row>
    <row r="6" spans="1:20" x14ac:dyDescent="0.25">
      <c r="A6" s="25" t="s">
        <v>49</v>
      </c>
      <c r="B6" s="14">
        <v>702</v>
      </c>
      <c r="C6" s="14">
        <v>21</v>
      </c>
      <c r="D6" s="14">
        <v>176</v>
      </c>
      <c r="E6" s="14">
        <v>54</v>
      </c>
      <c r="F6" s="14">
        <v>374</v>
      </c>
      <c r="G6" s="14">
        <v>0</v>
      </c>
      <c r="H6" s="14">
        <v>112</v>
      </c>
      <c r="I6" s="14">
        <v>0</v>
      </c>
      <c r="J6" s="14">
        <v>347</v>
      </c>
      <c r="K6" s="14">
        <v>0</v>
      </c>
      <c r="L6" s="14">
        <v>27</v>
      </c>
      <c r="M6" s="14">
        <v>6</v>
      </c>
      <c r="N6" s="14">
        <v>80</v>
      </c>
      <c r="O6" s="14">
        <v>18</v>
      </c>
      <c r="P6" s="14">
        <v>0</v>
      </c>
      <c r="Q6" s="14">
        <v>0</v>
      </c>
      <c r="R6" s="14">
        <v>248</v>
      </c>
      <c r="S6" s="14">
        <v>0</v>
      </c>
      <c r="T6" s="33">
        <f t="shared" si="0"/>
        <v>2165</v>
      </c>
    </row>
    <row r="7" spans="1:20" x14ac:dyDescent="0.25">
      <c r="A7" s="25" t="s">
        <v>50</v>
      </c>
      <c r="B7" s="14">
        <v>4</v>
      </c>
      <c r="C7" s="14">
        <v>2</v>
      </c>
      <c r="D7" s="14">
        <v>4</v>
      </c>
      <c r="E7" s="14">
        <v>0</v>
      </c>
      <c r="F7" s="14">
        <v>1</v>
      </c>
      <c r="G7" s="14">
        <v>0</v>
      </c>
      <c r="H7" s="14">
        <v>1</v>
      </c>
      <c r="I7" s="14">
        <v>0</v>
      </c>
      <c r="J7" s="14">
        <v>102</v>
      </c>
      <c r="K7" s="14">
        <v>0</v>
      </c>
      <c r="L7" s="14">
        <v>0</v>
      </c>
      <c r="M7" s="14">
        <v>15</v>
      </c>
      <c r="N7" s="14">
        <v>0</v>
      </c>
      <c r="O7" s="14">
        <v>0</v>
      </c>
      <c r="P7" s="14">
        <v>0</v>
      </c>
      <c r="Q7" s="14">
        <v>0</v>
      </c>
      <c r="R7" s="14">
        <v>16</v>
      </c>
      <c r="S7" s="14">
        <v>0</v>
      </c>
      <c r="T7" s="33">
        <f t="shared" si="0"/>
        <v>145</v>
      </c>
    </row>
    <row r="8" spans="1:20" x14ac:dyDescent="0.25">
      <c r="A8" s="25" t="s">
        <v>51</v>
      </c>
      <c r="B8" s="14">
        <v>1590</v>
      </c>
      <c r="C8" s="14">
        <v>118</v>
      </c>
      <c r="D8" s="14">
        <v>202</v>
      </c>
      <c r="E8" s="14">
        <v>7</v>
      </c>
      <c r="F8" s="14">
        <v>112</v>
      </c>
      <c r="G8" s="14">
        <v>0</v>
      </c>
      <c r="H8" s="14">
        <v>26</v>
      </c>
      <c r="I8" s="14">
        <v>0</v>
      </c>
      <c r="J8" s="14">
        <v>1549</v>
      </c>
      <c r="K8" s="14">
        <v>0</v>
      </c>
      <c r="L8" s="14">
        <v>61</v>
      </c>
      <c r="M8" s="14">
        <v>529</v>
      </c>
      <c r="N8" s="14">
        <v>1722</v>
      </c>
      <c r="O8" s="14">
        <v>7620</v>
      </c>
      <c r="P8" s="14">
        <v>0</v>
      </c>
      <c r="Q8" s="14">
        <v>0</v>
      </c>
      <c r="R8" s="14">
        <v>2102</v>
      </c>
      <c r="S8" s="14">
        <v>2337</v>
      </c>
      <c r="T8" s="33">
        <f t="shared" si="0"/>
        <v>17975</v>
      </c>
    </row>
    <row r="9" spans="1:20" x14ac:dyDescent="0.25">
      <c r="A9" s="25" t="s">
        <v>52</v>
      </c>
      <c r="B9" s="14">
        <v>346</v>
      </c>
      <c r="C9" s="14">
        <v>35</v>
      </c>
      <c r="D9" s="14">
        <v>138</v>
      </c>
      <c r="E9" s="14">
        <v>150</v>
      </c>
      <c r="F9" s="14">
        <v>178</v>
      </c>
      <c r="G9" s="14">
        <v>0</v>
      </c>
      <c r="H9" s="14">
        <v>17</v>
      </c>
      <c r="I9" s="14">
        <v>0</v>
      </c>
      <c r="J9" s="14">
        <v>316</v>
      </c>
      <c r="K9" s="14">
        <v>0</v>
      </c>
      <c r="L9" s="14">
        <v>101</v>
      </c>
      <c r="M9" s="14">
        <v>559</v>
      </c>
      <c r="N9" s="14">
        <v>9930</v>
      </c>
      <c r="O9" s="14">
        <v>3653</v>
      </c>
      <c r="P9" s="14">
        <v>0</v>
      </c>
      <c r="Q9" s="14">
        <v>0</v>
      </c>
      <c r="R9" s="14">
        <v>0</v>
      </c>
      <c r="S9" s="14">
        <v>107</v>
      </c>
      <c r="T9" s="33">
        <f t="shared" si="0"/>
        <v>15530</v>
      </c>
    </row>
    <row r="10" spans="1:20" x14ac:dyDescent="0.25">
      <c r="A10" s="25" t="s">
        <v>53</v>
      </c>
      <c r="B10" s="14">
        <v>7924</v>
      </c>
      <c r="C10" s="14">
        <v>1194</v>
      </c>
      <c r="D10" s="14">
        <v>5415</v>
      </c>
      <c r="E10" s="14">
        <v>776</v>
      </c>
      <c r="F10" s="14">
        <v>3551</v>
      </c>
      <c r="G10" s="14">
        <v>0</v>
      </c>
      <c r="H10" s="14">
        <v>4311</v>
      </c>
      <c r="I10" s="14">
        <v>0</v>
      </c>
      <c r="J10" s="14">
        <v>6729</v>
      </c>
      <c r="K10" s="14">
        <v>0</v>
      </c>
      <c r="L10" s="14">
        <v>103</v>
      </c>
      <c r="M10" s="14">
        <v>16</v>
      </c>
      <c r="N10" s="14">
        <v>83</v>
      </c>
      <c r="O10" s="14">
        <v>165</v>
      </c>
      <c r="P10" s="14">
        <v>0</v>
      </c>
      <c r="Q10" s="14">
        <v>0</v>
      </c>
      <c r="R10" s="14">
        <v>307</v>
      </c>
      <c r="S10" s="14">
        <v>0</v>
      </c>
      <c r="T10" s="33">
        <f t="shared" si="0"/>
        <v>30574</v>
      </c>
    </row>
    <row r="11" spans="1:20" x14ac:dyDescent="0.25">
      <c r="A11" s="25" t="s">
        <v>54</v>
      </c>
      <c r="B11" s="14">
        <v>4</v>
      </c>
      <c r="C11" s="14">
        <v>0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5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33">
        <f t="shared" si="0"/>
        <v>11</v>
      </c>
    </row>
    <row r="12" spans="1:20" x14ac:dyDescent="0.25">
      <c r="A12" s="25" t="s">
        <v>55</v>
      </c>
      <c r="B12" s="14">
        <v>816</v>
      </c>
      <c r="C12" s="14">
        <v>8</v>
      </c>
      <c r="D12" s="14">
        <v>122</v>
      </c>
      <c r="E12" s="14">
        <v>2</v>
      </c>
      <c r="F12" s="14">
        <v>19</v>
      </c>
      <c r="G12" s="14">
        <v>1</v>
      </c>
      <c r="H12" s="14">
        <v>8</v>
      </c>
      <c r="I12" s="14">
        <v>0</v>
      </c>
      <c r="J12" s="14">
        <v>539</v>
      </c>
      <c r="K12" s="14">
        <v>0</v>
      </c>
      <c r="L12" s="14">
        <v>46</v>
      </c>
      <c r="M12" s="14">
        <v>31</v>
      </c>
      <c r="N12" s="14">
        <v>1</v>
      </c>
      <c r="O12" s="14">
        <v>3651</v>
      </c>
      <c r="P12" s="14">
        <v>0</v>
      </c>
      <c r="Q12" s="14">
        <v>0</v>
      </c>
      <c r="R12" s="14">
        <v>22</v>
      </c>
      <c r="S12" s="14">
        <v>0</v>
      </c>
      <c r="T12" s="33">
        <f t="shared" si="0"/>
        <v>5266</v>
      </c>
    </row>
    <row r="13" spans="1:20" x14ac:dyDescent="0.25">
      <c r="A13" s="25" t="s">
        <v>56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1417</v>
      </c>
      <c r="N13" s="14">
        <v>0</v>
      </c>
      <c r="O13" s="14">
        <v>96</v>
      </c>
      <c r="P13" s="14">
        <v>0</v>
      </c>
      <c r="Q13" s="14">
        <v>0</v>
      </c>
      <c r="R13" s="14">
        <v>0</v>
      </c>
      <c r="S13" s="14">
        <v>938</v>
      </c>
      <c r="T13" s="33">
        <f t="shared" si="0"/>
        <v>2451</v>
      </c>
    </row>
    <row r="14" spans="1:20" x14ac:dyDescent="0.25">
      <c r="A14" s="25" t="s">
        <v>57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33">
        <f t="shared" si="0"/>
        <v>1</v>
      </c>
    </row>
    <row r="15" spans="1:20" x14ac:dyDescent="0.25">
      <c r="A15" s="25" t="s">
        <v>58</v>
      </c>
      <c r="B15" s="14">
        <v>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1</v>
      </c>
      <c r="S15" s="14">
        <v>0</v>
      </c>
      <c r="T15" s="33">
        <f t="shared" si="0"/>
        <v>9</v>
      </c>
    </row>
    <row r="16" spans="1:20" x14ac:dyDescent="0.25">
      <c r="A16" s="25" t="s">
        <v>59</v>
      </c>
      <c r="B16" s="14">
        <v>1613</v>
      </c>
      <c r="C16" s="14">
        <v>453</v>
      </c>
      <c r="D16" s="14">
        <v>1339</v>
      </c>
      <c r="E16" s="14">
        <v>431</v>
      </c>
      <c r="F16" s="14">
        <v>701</v>
      </c>
      <c r="G16" s="14">
        <v>0</v>
      </c>
      <c r="H16" s="14">
        <v>1086</v>
      </c>
      <c r="I16" s="14">
        <v>0</v>
      </c>
      <c r="J16" s="14">
        <v>1288</v>
      </c>
      <c r="K16" s="14">
        <v>0</v>
      </c>
      <c r="L16" s="14">
        <v>48</v>
      </c>
      <c r="M16" s="14">
        <v>124</v>
      </c>
      <c r="N16" s="14">
        <v>1633</v>
      </c>
      <c r="O16" s="14">
        <v>1350</v>
      </c>
      <c r="P16" s="14">
        <v>0</v>
      </c>
      <c r="Q16" s="14">
        <v>0</v>
      </c>
      <c r="R16" s="14">
        <v>386</v>
      </c>
      <c r="S16" s="14">
        <v>0</v>
      </c>
      <c r="T16" s="33">
        <f t="shared" si="0"/>
        <v>10452</v>
      </c>
    </row>
    <row r="17" spans="1:20" x14ac:dyDescent="0.25">
      <c r="A17" s="25" t="s">
        <v>60</v>
      </c>
      <c r="B17" s="14">
        <v>85</v>
      </c>
      <c r="C17" s="14">
        <v>0</v>
      </c>
      <c r="D17" s="14">
        <v>6</v>
      </c>
      <c r="E17" s="14">
        <v>4</v>
      </c>
      <c r="F17" s="14">
        <v>0</v>
      </c>
      <c r="G17" s="14">
        <v>67</v>
      </c>
      <c r="H17" s="14">
        <v>0</v>
      </c>
      <c r="I17" s="14">
        <v>173</v>
      </c>
      <c r="J17" s="14">
        <v>65</v>
      </c>
      <c r="K17" s="14">
        <v>9</v>
      </c>
      <c r="L17" s="14">
        <v>515</v>
      </c>
      <c r="M17" s="14">
        <v>309</v>
      </c>
      <c r="N17" s="14">
        <v>129</v>
      </c>
      <c r="O17" s="14">
        <v>5326</v>
      </c>
      <c r="P17" s="14">
        <v>133</v>
      </c>
      <c r="Q17" s="14">
        <v>1033</v>
      </c>
      <c r="R17" s="14">
        <v>2179</v>
      </c>
      <c r="S17" s="14">
        <v>722</v>
      </c>
      <c r="T17" s="33">
        <f t="shared" si="0"/>
        <v>10755</v>
      </c>
    </row>
    <row r="18" spans="1:20" x14ac:dyDescent="0.25">
      <c r="A18" s="25" t="s">
        <v>61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33">
        <f t="shared" si="0"/>
        <v>0</v>
      </c>
    </row>
    <row r="19" spans="1:20" x14ac:dyDescent="0.25">
      <c r="A19" s="25" t="s">
        <v>62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3</v>
      </c>
      <c r="K19" s="14">
        <v>0</v>
      </c>
      <c r="L19" s="14">
        <v>0</v>
      </c>
      <c r="M19" s="14">
        <v>0</v>
      </c>
      <c r="N19" s="14">
        <v>28</v>
      </c>
      <c r="O19" s="14">
        <v>2</v>
      </c>
      <c r="P19" s="14">
        <v>0</v>
      </c>
      <c r="Q19" s="14">
        <v>0</v>
      </c>
      <c r="R19" s="14">
        <v>0</v>
      </c>
      <c r="S19" s="14">
        <v>0</v>
      </c>
      <c r="T19" s="33">
        <f t="shared" si="0"/>
        <v>33</v>
      </c>
    </row>
    <row r="20" spans="1:20" ht="12" thickBot="1" x14ac:dyDescent="0.3">
      <c r="A20" s="30" t="s">
        <v>12</v>
      </c>
      <c r="B20" s="31">
        <v>12468</v>
      </c>
      <c r="C20" s="31">
        <v>1871</v>
      </c>
      <c r="D20" s="31">
        <v>7226</v>
      </c>
      <c r="E20" s="31">
        <v>2385</v>
      </c>
      <c r="F20" s="31">
        <v>5013</v>
      </c>
      <c r="G20" s="31">
        <v>69</v>
      </c>
      <c r="H20" s="31">
        <v>5575</v>
      </c>
      <c r="I20" s="31">
        <v>173</v>
      </c>
      <c r="J20" s="31">
        <v>10519</v>
      </c>
      <c r="K20" s="31">
        <v>9</v>
      </c>
      <c r="L20" s="31">
        <v>986</v>
      </c>
      <c r="M20" s="31">
        <v>2467</v>
      </c>
      <c r="N20" s="31">
        <v>34577</v>
      </c>
      <c r="O20" s="31">
        <v>43147</v>
      </c>
      <c r="P20" s="31">
        <v>133</v>
      </c>
      <c r="Q20" s="31">
        <v>1033</v>
      </c>
      <c r="R20" s="31">
        <v>17223</v>
      </c>
      <c r="S20" s="31">
        <v>3997</v>
      </c>
      <c r="T20" s="32">
        <f t="shared" si="0"/>
        <v>148871</v>
      </c>
    </row>
    <row r="21" spans="1:20" x14ac:dyDescent="0.25">
      <c r="M21" s="5"/>
      <c r="N21" s="5"/>
      <c r="O21" s="5"/>
      <c r="P21" s="5"/>
      <c r="Q21" s="5"/>
      <c r="R21" s="5"/>
      <c r="S21" s="5"/>
      <c r="T21" s="23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7335-4BEC-4EA6-AB41-EA88DCF09BAB}">
  <sheetPr>
    <outlinePr summaryBelow="0"/>
  </sheetPr>
  <dimension ref="A1:T20"/>
  <sheetViews>
    <sheetView zoomScaleNormal="100" workbookViewId="0">
      <pane ySplit="3" topLeftCell="A4" activePane="bottomLeft" state="frozen"/>
      <selection pane="bottomLeft" activeCell="B3" sqref="B3:T3"/>
    </sheetView>
  </sheetViews>
  <sheetFormatPr defaultRowHeight="11.25" x14ac:dyDescent="0.25"/>
  <cols>
    <col min="1" max="1" width="24.140625" style="6" bestFit="1" customWidth="1"/>
    <col min="2" max="12" width="11" style="4" customWidth="1"/>
    <col min="13" max="19" width="11" style="6" customWidth="1"/>
    <col min="20" max="20" width="13.5703125" style="6" customWidth="1"/>
    <col min="21" max="16384" width="9.140625" style="6"/>
  </cols>
  <sheetData>
    <row r="1" spans="1:20" ht="15.75" customHeight="1" x14ac:dyDescent="0.25">
      <c r="A1" s="67" t="s">
        <v>64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.75" customHeight="1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68" t="s">
        <v>65</v>
      </c>
      <c r="T2" s="69"/>
    </row>
    <row r="3" spans="1:20" ht="33.75" x14ac:dyDescent="0.25">
      <c r="A3" s="27" t="s">
        <v>63</v>
      </c>
      <c r="B3" s="28" t="s">
        <v>27</v>
      </c>
      <c r="C3" s="28" t="s">
        <v>28</v>
      </c>
      <c r="D3" s="28" t="s">
        <v>29</v>
      </c>
      <c r="E3" s="28" t="s">
        <v>30</v>
      </c>
      <c r="F3" s="28" t="s">
        <v>31</v>
      </c>
      <c r="G3" s="28" t="s">
        <v>32</v>
      </c>
      <c r="H3" s="28" t="s">
        <v>33</v>
      </c>
      <c r="I3" s="28" t="s">
        <v>34</v>
      </c>
      <c r="J3" s="28" t="s">
        <v>35</v>
      </c>
      <c r="K3" s="28" t="s">
        <v>36</v>
      </c>
      <c r="L3" s="28" t="s">
        <v>37</v>
      </c>
      <c r="M3" s="28" t="s">
        <v>38</v>
      </c>
      <c r="N3" s="28" t="s">
        <v>39</v>
      </c>
      <c r="O3" s="28" t="s">
        <v>40</v>
      </c>
      <c r="P3" s="28" t="s">
        <v>41</v>
      </c>
      <c r="Q3" s="28" t="s">
        <v>42</v>
      </c>
      <c r="R3" s="28" t="s">
        <v>43</v>
      </c>
      <c r="S3" s="28" t="s">
        <v>44</v>
      </c>
      <c r="T3" s="29" t="s">
        <v>12</v>
      </c>
    </row>
    <row r="4" spans="1:20" x14ac:dyDescent="0.25">
      <c r="A4" s="37" t="s">
        <v>10</v>
      </c>
      <c r="B4" s="38">
        <f>SUM(B5:B13)</f>
        <v>110298</v>
      </c>
      <c r="C4" s="38">
        <f t="shared" ref="C4:S4" si="0">SUM(C5:C13)</f>
        <v>10606</v>
      </c>
      <c r="D4" s="38">
        <f t="shared" si="0"/>
        <v>34857</v>
      </c>
      <c r="E4" s="38">
        <f t="shared" si="0"/>
        <v>5308</v>
      </c>
      <c r="F4" s="38">
        <f t="shared" si="0"/>
        <v>34162</v>
      </c>
      <c r="G4" s="38">
        <f t="shared" si="0"/>
        <v>29</v>
      </c>
      <c r="H4" s="38">
        <f t="shared" si="0"/>
        <v>30509</v>
      </c>
      <c r="I4" s="38">
        <f t="shared" si="0"/>
        <v>0</v>
      </c>
      <c r="J4" s="38">
        <f t="shared" si="0"/>
        <v>80404</v>
      </c>
      <c r="K4" s="38">
        <f t="shared" si="0"/>
        <v>0</v>
      </c>
      <c r="L4" s="38">
        <f t="shared" si="0"/>
        <v>2306.8919999999998</v>
      </c>
      <c r="M4" s="38">
        <f t="shared" si="0"/>
        <v>42782.799999999996</v>
      </c>
      <c r="N4" s="38">
        <f t="shared" si="0"/>
        <v>26342.47</v>
      </c>
      <c r="O4" s="38">
        <f t="shared" si="0"/>
        <v>36546</v>
      </c>
      <c r="P4" s="38">
        <f t="shared" si="0"/>
        <v>0</v>
      </c>
      <c r="Q4" s="38">
        <f t="shared" si="0"/>
        <v>0</v>
      </c>
      <c r="R4" s="38">
        <f t="shared" si="0"/>
        <v>50637</v>
      </c>
      <c r="S4" s="38">
        <f t="shared" si="0"/>
        <v>10290.64</v>
      </c>
      <c r="T4" s="39">
        <f>SUM(B4:S4)</f>
        <v>475078.80200000003</v>
      </c>
    </row>
    <row r="5" spans="1:20" x14ac:dyDescent="0.2">
      <c r="A5" s="34" t="s">
        <v>13</v>
      </c>
      <c r="B5" s="14">
        <v>110298</v>
      </c>
      <c r="C5" s="14">
        <v>0</v>
      </c>
      <c r="D5" s="14">
        <v>0</v>
      </c>
      <c r="E5" s="14">
        <v>0</v>
      </c>
      <c r="F5" s="14">
        <v>0</v>
      </c>
      <c r="G5" s="14">
        <v>29</v>
      </c>
      <c r="H5" s="14">
        <v>0</v>
      </c>
      <c r="I5" s="14">
        <v>0</v>
      </c>
      <c r="J5" s="14">
        <v>80404</v>
      </c>
      <c r="K5" s="14">
        <v>0</v>
      </c>
      <c r="L5" s="14">
        <v>0</v>
      </c>
      <c r="M5" s="35">
        <v>39955.769999999997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26">
        <f>SUM(B5:S5)</f>
        <v>230686.77</v>
      </c>
    </row>
    <row r="6" spans="1:20" x14ac:dyDescent="0.2">
      <c r="A6" s="34" t="s">
        <v>14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35">
        <v>2827.03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10322</v>
      </c>
      <c r="T6" s="26">
        <f t="shared" ref="T6:T20" si="1">SUM(B6:S6)</f>
        <v>13149.03</v>
      </c>
    </row>
    <row r="7" spans="1:20" x14ac:dyDescent="0.2">
      <c r="A7" s="34" t="s">
        <v>15</v>
      </c>
      <c r="B7" s="14">
        <v>0</v>
      </c>
      <c r="C7" s="14">
        <v>0</v>
      </c>
      <c r="D7" s="14">
        <v>0</v>
      </c>
      <c r="E7" s="14">
        <v>5308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2306.8919999999998</v>
      </c>
      <c r="M7" s="35">
        <v>0</v>
      </c>
      <c r="N7" s="35">
        <v>26342.47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26">
        <f t="shared" si="1"/>
        <v>33957.362000000001</v>
      </c>
    </row>
    <row r="8" spans="1:20" x14ac:dyDescent="0.25">
      <c r="A8" s="34" t="s">
        <v>16</v>
      </c>
      <c r="B8" s="14">
        <v>0</v>
      </c>
      <c r="C8" s="14">
        <v>0</v>
      </c>
      <c r="D8" s="14">
        <v>0</v>
      </c>
      <c r="E8" s="14">
        <v>0</v>
      </c>
      <c r="F8" s="14">
        <v>34162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26">
        <f t="shared" si="1"/>
        <v>34162</v>
      </c>
    </row>
    <row r="9" spans="1:20" x14ac:dyDescent="0.2">
      <c r="A9" s="34" t="s">
        <v>17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-31.36</v>
      </c>
      <c r="T9" s="26">
        <f t="shared" si="1"/>
        <v>-31.36</v>
      </c>
    </row>
    <row r="10" spans="1:20" x14ac:dyDescent="0.25">
      <c r="A10" s="34" t="s">
        <v>18</v>
      </c>
      <c r="B10" s="14">
        <v>0</v>
      </c>
      <c r="C10" s="14">
        <v>0</v>
      </c>
      <c r="D10" s="14">
        <v>34857</v>
      </c>
      <c r="E10" s="14">
        <v>0</v>
      </c>
      <c r="F10" s="14">
        <v>0</v>
      </c>
      <c r="G10" s="14">
        <v>0</v>
      </c>
      <c r="H10" s="14">
        <v>30509</v>
      </c>
      <c r="I10" s="14">
        <v>0</v>
      </c>
      <c r="J10" s="14">
        <v>0</v>
      </c>
      <c r="K10" s="14">
        <v>0</v>
      </c>
      <c r="L10" s="14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26">
        <f t="shared" si="1"/>
        <v>65366</v>
      </c>
    </row>
    <row r="11" spans="1:20" x14ac:dyDescent="0.2">
      <c r="A11" s="34" t="s">
        <v>19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50637</v>
      </c>
      <c r="S11" s="35">
        <v>0</v>
      </c>
      <c r="T11" s="26">
        <f t="shared" si="1"/>
        <v>50637</v>
      </c>
    </row>
    <row r="12" spans="1:20" x14ac:dyDescent="0.2">
      <c r="A12" s="34" t="s">
        <v>20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35">
        <v>0</v>
      </c>
      <c r="N12" s="35">
        <v>0</v>
      </c>
      <c r="O12" s="35">
        <v>36546</v>
      </c>
      <c r="P12" s="35">
        <v>0</v>
      </c>
      <c r="Q12" s="35">
        <v>0</v>
      </c>
      <c r="R12" s="35">
        <v>0</v>
      </c>
      <c r="S12" s="35">
        <v>0</v>
      </c>
      <c r="T12" s="26">
        <f t="shared" si="1"/>
        <v>36546</v>
      </c>
    </row>
    <row r="13" spans="1:20" x14ac:dyDescent="0.25">
      <c r="A13" s="34" t="s">
        <v>21</v>
      </c>
      <c r="B13" s="14">
        <v>0</v>
      </c>
      <c r="C13" s="14">
        <v>10606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36"/>
      <c r="N13" s="36"/>
      <c r="O13" s="36"/>
      <c r="P13" s="36"/>
      <c r="Q13" s="36"/>
      <c r="R13" s="36"/>
      <c r="S13" s="36"/>
      <c r="T13" s="26">
        <f t="shared" si="1"/>
        <v>10606</v>
      </c>
    </row>
    <row r="14" spans="1:20" x14ac:dyDescent="0.25">
      <c r="A14" s="37" t="s">
        <v>11</v>
      </c>
      <c r="B14" s="38">
        <f>SUM(B15:B19)</f>
        <v>3726</v>
      </c>
      <c r="C14" s="38">
        <f t="shared" ref="C14:S14" si="2">SUM(C15:C19)</f>
        <v>0</v>
      </c>
      <c r="D14" s="38">
        <f t="shared" si="2"/>
        <v>1412</v>
      </c>
      <c r="E14" s="38">
        <f t="shared" si="2"/>
        <v>354</v>
      </c>
      <c r="F14" s="38">
        <f t="shared" si="2"/>
        <v>0</v>
      </c>
      <c r="G14" s="38">
        <f t="shared" si="2"/>
        <v>7103</v>
      </c>
      <c r="H14" s="38">
        <f t="shared" si="2"/>
        <v>0</v>
      </c>
      <c r="I14" s="38">
        <f t="shared" si="2"/>
        <v>53406</v>
      </c>
      <c r="J14" s="38">
        <f t="shared" si="2"/>
        <v>4326</v>
      </c>
      <c r="K14" s="38">
        <f t="shared" si="2"/>
        <v>25255</v>
      </c>
      <c r="L14" s="38">
        <f t="shared" si="2"/>
        <v>260</v>
      </c>
      <c r="M14" s="38">
        <f t="shared" si="2"/>
        <v>13821</v>
      </c>
      <c r="N14" s="38">
        <f t="shared" si="2"/>
        <v>61432</v>
      </c>
      <c r="O14" s="38">
        <f t="shared" si="2"/>
        <v>44019</v>
      </c>
      <c r="P14" s="38">
        <f t="shared" si="2"/>
        <v>2744</v>
      </c>
      <c r="Q14" s="38">
        <f t="shared" si="2"/>
        <v>21058</v>
      </c>
      <c r="R14" s="38">
        <f t="shared" si="2"/>
        <v>51451</v>
      </c>
      <c r="S14" s="38">
        <f t="shared" si="2"/>
        <v>24567</v>
      </c>
      <c r="T14" s="39">
        <f t="shared" si="1"/>
        <v>314934</v>
      </c>
    </row>
    <row r="15" spans="1:20" x14ac:dyDescent="0.2">
      <c r="A15" s="34" t="s">
        <v>22</v>
      </c>
      <c r="B15" s="14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5">
        <v>0</v>
      </c>
      <c r="N15" s="35">
        <v>48819</v>
      </c>
      <c r="O15" s="35">
        <v>0</v>
      </c>
      <c r="P15" s="35">
        <v>0</v>
      </c>
      <c r="Q15" s="35">
        <v>21058</v>
      </c>
      <c r="R15" s="35">
        <v>358</v>
      </c>
      <c r="S15" s="35">
        <v>0</v>
      </c>
      <c r="T15" s="26">
        <f t="shared" si="1"/>
        <v>70272</v>
      </c>
    </row>
    <row r="16" spans="1:20" x14ac:dyDescent="0.25">
      <c r="A16" s="34" t="s">
        <v>23</v>
      </c>
      <c r="B16" s="14">
        <v>0</v>
      </c>
      <c r="C16" s="14">
        <v>0</v>
      </c>
      <c r="D16" s="14">
        <v>0</v>
      </c>
      <c r="E16" s="14">
        <v>354</v>
      </c>
      <c r="F16" s="14">
        <v>0</v>
      </c>
      <c r="G16" s="14">
        <v>0</v>
      </c>
      <c r="H16" s="14">
        <v>0</v>
      </c>
      <c r="I16" s="14">
        <v>53406</v>
      </c>
      <c r="J16" s="14">
        <v>0</v>
      </c>
      <c r="K16" s="14">
        <v>25255</v>
      </c>
      <c r="L16" s="14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26">
        <f t="shared" si="1"/>
        <v>79015</v>
      </c>
    </row>
    <row r="17" spans="1:20" x14ac:dyDescent="0.25">
      <c r="A17" s="34" t="s">
        <v>24</v>
      </c>
      <c r="B17" s="14">
        <v>3689</v>
      </c>
      <c r="C17" s="14">
        <v>0</v>
      </c>
      <c r="D17" s="14">
        <v>0</v>
      </c>
      <c r="E17" s="14">
        <v>0</v>
      </c>
      <c r="F17" s="14">
        <v>0</v>
      </c>
      <c r="G17" s="14">
        <v>7103</v>
      </c>
      <c r="H17" s="14">
        <v>0</v>
      </c>
      <c r="I17" s="14">
        <v>0</v>
      </c>
      <c r="J17" s="14">
        <v>4326</v>
      </c>
      <c r="K17" s="14">
        <v>0</v>
      </c>
      <c r="L17" s="14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24567</v>
      </c>
      <c r="T17" s="26">
        <f t="shared" si="1"/>
        <v>39685</v>
      </c>
    </row>
    <row r="18" spans="1:20" x14ac:dyDescent="0.25">
      <c r="A18" s="34" t="s">
        <v>25</v>
      </c>
      <c r="B18" s="14">
        <v>0</v>
      </c>
      <c r="C18" s="14">
        <v>0</v>
      </c>
      <c r="D18" s="14">
        <v>1412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13</v>
      </c>
      <c r="M18" s="11">
        <v>0</v>
      </c>
      <c r="N18" s="11">
        <v>0</v>
      </c>
      <c r="O18" s="11">
        <v>44019</v>
      </c>
      <c r="P18" s="11">
        <v>0</v>
      </c>
      <c r="Q18" s="11">
        <v>0</v>
      </c>
      <c r="R18" s="11">
        <v>0</v>
      </c>
      <c r="S18" s="11">
        <v>0</v>
      </c>
      <c r="T18" s="26">
        <f t="shared" si="1"/>
        <v>45444</v>
      </c>
    </row>
    <row r="19" spans="1:20" x14ac:dyDescent="0.25">
      <c r="A19" s="34" t="s">
        <v>26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247</v>
      </c>
      <c r="M19" s="11">
        <v>13821</v>
      </c>
      <c r="N19" s="11">
        <v>12613</v>
      </c>
      <c r="O19" s="11">
        <v>0</v>
      </c>
      <c r="P19" s="11">
        <v>2744</v>
      </c>
      <c r="Q19" s="11">
        <v>0</v>
      </c>
      <c r="R19" s="11">
        <v>51093</v>
      </c>
      <c r="S19" s="11">
        <v>0</v>
      </c>
      <c r="T19" s="26">
        <f t="shared" si="1"/>
        <v>80518</v>
      </c>
    </row>
    <row r="20" spans="1:20" ht="12" thickBot="1" x14ac:dyDescent="0.3">
      <c r="A20" s="30" t="s">
        <v>12</v>
      </c>
      <c r="B20" s="31">
        <f>B4+B14</f>
        <v>114024</v>
      </c>
      <c r="C20" s="31">
        <f t="shared" ref="C20:S20" si="3">C4+C14</f>
        <v>10606</v>
      </c>
      <c r="D20" s="31">
        <f t="shared" si="3"/>
        <v>36269</v>
      </c>
      <c r="E20" s="31">
        <f t="shared" si="3"/>
        <v>5662</v>
      </c>
      <c r="F20" s="31">
        <f t="shared" si="3"/>
        <v>34162</v>
      </c>
      <c r="G20" s="31">
        <f t="shared" si="3"/>
        <v>7132</v>
      </c>
      <c r="H20" s="31">
        <f t="shared" si="3"/>
        <v>30509</v>
      </c>
      <c r="I20" s="31">
        <f t="shared" si="3"/>
        <v>53406</v>
      </c>
      <c r="J20" s="31">
        <f t="shared" si="3"/>
        <v>84730</v>
      </c>
      <c r="K20" s="31">
        <f t="shared" si="3"/>
        <v>25255</v>
      </c>
      <c r="L20" s="31">
        <f t="shared" si="3"/>
        <v>2566.8919999999998</v>
      </c>
      <c r="M20" s="31">
        <f t="shared" si="3"/>
        <v>56603.799999999996</v>
      </c>
      <c r="N20" s="31">
        <f t="shared" si="3"/>
        <v>87774.47</v>
      </c>
      <c r="O20" s="31">
        <f t="shared" si="3"/>
        <v>80565</v>
      </c>
      <c r="P20" s="31">
        <f t="shared" si="3"/>
        <v>2744</v>
      </c>
      <c r="Q20" s="31">
        <f t="shared" si="3"/>
        <v>21058</v>
      </c>
      <c r="R20" s="31">
        <f t="shared" si="3"/>
        <v>102088</v>
      </c>
      <c r="S20" s="31">
        <f t="shared" si="3"/>
        <v>34857.64</v>
      </c>
      <c r="T20" s="32">
        <f t="shared" si="1"/>
        <v>790012.80200000003</v>
      </c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093D-E2E8-4A9C-8A10-EBA4F95F259E}">
  <sheetPr>
    <outlinePr summaryBelow="0"/>
  </sheetPr>
  <dimension ref="A1:T2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1.25" x14ac:dyDescent="0.25"/>
  <cols>
    <col min="1" max="1" width="46" style="6" customWidth="1"/>
    <col min="2" max="12" width="10.5703125" style="4" customWidth="1"/>
    <col min="13" max="19" width="10.5703125" style="6" customWidth="1"/>
    <col min="20" max="16384" width="9.140625" style="6"/>
  </cols>
  <sheetData>
    <row r="1" spans="1:20" ht="22.5" customHeight="1" x14ac:dyDescent="0.25">
      <c r="A1" s="67" t="s">
        <v>66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0" t="s">
        <v>65</v>
      </c>
      <c r="T2" s="70"/>
    </row>
    <row r="3" spans="1:20" ht="33.75" x14ac:dyDescent="0.25">
      <c r="A3" s="27" t="s">
        <v>72</v>
      </c>
      <c r="B3" s="28" t="s">
        <v>27</v>
      </c>
      <c r="C3" s="28" t="s">
        <v>28</v>
      </c>
      <c r="D3" s="28" t="s">
        <v>29</v>
      </c>
      <c r="E3" s="28" t="s">
        <v>30</v>
      </c>
      <c r="F3" s="28" t="s">
        <v>31</v>
      </c>
      <c r="G3" s="28" t="s">
        <v>32</v>
      </c>
      <c r="H3" s="28" t="s">
        <v>33</v>
      </c>
      <c r="I3" s="28" t="s">
        <v>34</v>
      </c>
      <c r="J3" s="28" t="s">
        <v>35</v>
      </c>
      <c r="K3" s="28" t="s">
        <v>36</v>
      </c>
      <c r="L3" s="28" t="s">
        <v>37</v>
      </c>
      <c r="M3" s="28" t="s">
        <v>38</v>
      </c>
      <c r="N3" s="28" t="s">
        <v>39</v>
      </c>
      <c r="O3" s="28" t="s">
        <v>40</v>
      </c>
      <c r="P3" s="28" t="s">
        <v>41</v>
      </c>
      <c r="Q3" s="28" t="s">
        <v>42</v>
      </c>
      <c r="R3" s="28" t="s">
        <v>43</v>
      </c>
      <c r="S3" s="28" t="s">
        <v>44</v>
      </c>
      <c r="T3" s="29" t="s">
        <v>12</v>
      </c>
    </row>
    <row r="4" spans="1:20" x14ac:dyDescent="0.25">
      <c r="A4" s="25" t="s">
        <v>47</v>
      </c>
      <c r="B4" s="14">
        <v>10124</v>
      </c>
      <c r="C4" s="14">
        <v>845</v>
      </c>
      <c r="D4" s="14">
        <v>2047</v>
      </c>
      <c r="E4" s="14">
        <v>237</v>
      </c>
      <c r="F4" s="14">
        <v>1498</v>
      </c>
      <c r="G4" s="14">
        <v>0</v>
      </c>
      <c r="H4" s="14">
        <v>970</v>
      </c>
      <c r="I4" s="14">
        <v>0</v>
      </c>
      <c r="J4" s="14">
        <v>9154</v>
      </c>
      <c r="K4" s="14">
        <v>0</v>
      </c>
      <c r="L4" s="14">
        <v>634.16999999999996</v>
      </c>
      <c r="M4" s="14">
        <v>573.4</v>
      </c>
      <c r="N4" s="14">
        <v>10906.95</v>
      </c>
      <c r="O4" s="14">
        <v>14397</v>
      </c>
      <c r="P4" s="14">
        <v>0</v>
      </c>
      <c r="Q4" s="14">
        <v>0</v>
      </c>
      <c r="R4" s="14">
        <v>8641</v>
      </c>
      <c r="S4" s="14">
        <v>0</v>
      </c>
      <c r="T4" s="33">
        <f>SUM(B4:S4)</f>
        <v>60027.520000000004</v>
      </c>
    </row>
    <row r="5" spans="1:20" x14ac:dyDescent="0.25">
      <c r="A5" s="25" t="s">
        <v>48</v>
      </c>
      <c r="B5" s="14">
        <v>4557</v>
      </c>
      <c r="C5" s="14">
        <v>0</v>
      </c>
      <c r="D5" s="14">
        <v>221</v>
      </c>
      <c r="E5" s="14">
        <v>25</v>
      </c>
      <c r="F5" s="14">
        <v>0</v>
      </c>
      <c r="G5" s="14">
        <v>18</v>
      </c>
      <c r="H5" s="14">
        <v>0</v>
      </c>
      <c r="I5" s="14">
        <v>0</v>
      </c>
      <c r="J5" s="14">
        <v>41</v>
      </c>
      <c r="K5" s="14">
        <v>0</v>
      </c>
      <c r="L5" s="14">
        <v>44.484999999999999</v>
      </c>
      <c r="M5" s="14">
        <v>0</v>
      </c>
      <c r="N5" s="14">
        <v>326.08</v>
      </c>
      <c r="O5" s="14">
        <v>5343</v>
      </c>
      <c r="P5" s="14">
        <v>0</v>
      </c>
      <c r="Q5" s="14">
        <v>0</v>
      </c>
      <c r="R5" s="14">
        <v>17455</v>
      </c>
      <c r="S5" s="14">
        <v>0</v>
      </c>
      <c r="T5" s="33">
        <f t="shared" ref="T5:T25" si="0">SUM(B5:S5)</f>
        <v>28030.564999999999</v>
      </c>
    </row>
    <row r="6" spans="1:20" x14ac:dyDescent="0.25">
      <c r="A6" s="25" t="s">
        <v>49</v>
      </c>
      <c r="B6" s="14">
        <v>14510</v>
      </c>
      <c r="C6" s="14">
        <v>646</v>
      </c>
      <c r="D6" s="14">
        <v>3376</v>
      </c>
      <c r="E6" s="14">
        <v>467</v>
      </c>
      <c r="F6" s="14">
        <v>2118</v>
      </c>
      <c r="G6" s="14">
        <v>0</v>
      </c>
      <c r="H6" s="14">
        <v>2835</v>
      </c>
      <c r="I6" s="14">
        <v>0</v>
      </c>
      <c r="J6" s="14">
        <v>5950</v>
      </c>
      <c r="K6" s="14">
        <v>0</v>
      </c>
      <c r="L6" s="14">
        <v>678.32399999999996</v>
      </c>
      <c r="M6" s="14">
        <v>176.63</v>
      </c>
      <c r="N6" s="14">
        <v>1142.25</v>
      </c>
      <c r="O6" s="14">
        <v>355</v>
      </c>
      <c r="P6" s="14">
        <v>0</v>
      </c>
      <c r="Q6" s="14">
        <v>0</v>
      </c>
      <c r="R6" s="14">
        <v>5297</v>
      </c>
      <c r="S6" s="14">
        <v>0</v>
      </c>
      <c r="T6" s="33">
        <f t="shared" si="0"/>
        <v>37551.203999999998</v>
      </c>
    </row>
    <row r="7" spans="1:20" x14ac:dyDescent="0.25">
      <c r="A7" s="25" t="s">
        <v>67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33">
        <f t="shared" si="0"/>
        <v>0</v>
      </c>
    </row>
    <row r="8" spans="1:20" x14ac:dyDescent="0.25">
      <c r="A8" s="25" t="s">
        <v>68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33">
        <f t="shared" si="0"/>
        <v>0</v>
      </c>
    </row>
    <row r="9" spans="1:20" x14ac:dyDescent="0.25">
      <c r="A9" s="25" t="s">
        <v>69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33">
        <f t="shared" si="0"/>
        <v>0</v>
      </c>
    </row>
    <row r="10" spans="1:20" x14ac:dyDescent="0.25">
      <c r="A10" s="25" t="s">
        <v>50</v>
      </c>
      <c r="B10" s="14">
        <v>1328</v>
      </c>
      <c r="C10" s="14">
        <v>23</v>
      </c>
      <c r="D10" s="14">
        <v>38</v>
      </c>
      <c r="E10" s="14">
        <v>0</v>
      </c>
      <c r="F10" s="14">
        <v>4</v>
      </c>
      <c r="G10" s="14">
        <v>0</v>
      </c>
      <c r="H10" s="14">
        <v>1</v>
      </c>
      <c r="I10" s="14">
        <v>0</v>
      </c>
      <c r="J10" s="14">
        <v>2118</v>
      </c>
      <c r="K10" s="14">
        <v>0</v>
      </c>
      <c r="L10" s="14">
        <v>0</v>
      </c>
      <c r="M10" s="14">
        <v>2790.32</v>
      </c>
      <c r="N10" s="14">
        <v>0</v>
      </c>
      <c r="O10" s="14">
        <v>0</v>
      </c>
      <c r="P10" s="14">
        <v>0</v>
      </c>
      <c r="Q10" s="14">
        <v>0</v>
      </c>
      <c r="R10" s="14">
        <v>2982</v>
      </c>
      <c r="S10" s="14">
        <v>0</v>
      </c>
      <c r="T10" s="33">
        <f t="shared" si="0"/>
        <v>9284.32</v>
      </c>
    </row>
    <row r="11" spans="1:20" x14ac:dyDescent="0.25">
      <c r="A11" s="25" t="s">
        <v>51</v>
      </c>
      <c r="B11" s="14">
        <v>8797</v>
      </c>
      <c r="C11" s="14">
        <v>541</v>
      </c>
      <c r="D11" s="14">
        <v>810</v>
      </c>
      <c r="E11" s="14">
        <v>47</v>
      </c>
      <c r="F11" s="14">
        <v>1006</v>
      </c>
      <c r="G11" s="14">
        <v>0</v>
      </c>
      <c r="H11" s="14">
        <v>303</v>
      </c>
      <c r="I11" s="14">
        <v>0</v>
      </c>
      <c r="J11" s="14">
        <v>10540</v>
      </c>
      <c r="K11" s="14">
        <v>0</v>
      </c>
      <c r="L11" s="14">
        <v>79.724000000000004</v>
      </c>
      <c r="M11" s="14">
        <v>10541.39</v>
      </c>
      <c r="N11" s="14">
        <v>3459.87</v>
      </c>
      <c r="O11" s="14">
        <v>10767</v>
      </c>
      <c r="P11" s="14">
        <v>0</v>
      </c>
      <c r="Q11" s="14">
        <v>0</v>
      </c>
      <c r="R11" s="14">
        <v>12534</v>
      </c>
      <c r="S11" s="14">
        <v>2390.64</v>
      </c>
      <c r="T11" s="33">
        <f t="shared" si="0"/>
        <v>61816.623999999996</v>
      </c>
    </row>
    <row r="12" spans="1:20" x14ac:dyDescent="0.25">
      <c r="A12" s="25" t="s">
        <v>52</v>
      </c>
      <c r="B12" s="14">
        <v>18190</v>
      </c>
      <c r="C12" s="14">
        <v>470</v>
      </c>
      <c r="D12" s="14">
        <v>395</v>
      </c>
      <c r="E12" s="14">
        <v>188</v>
      </c>
      <c r="F12" s="14">
        <v>6308</v>
      </c>
      <c r="G12" s="14">
        <v>0</v>
      </c>
      <c r="H12" s="14">
        <v>217</v>
      </c>
      <c r="I12" s="14">
        <v>0</v>
      </c>
      <c r="J12" s="14">
        <v>12608</v>
      </c>
      <c r="K12" s="14">
        <v>0</v>
      </c>
      <c r="L12" s="14">
        <v>174.995</v>
      </c>
      <c r="M12" s="14">
        <v>25906.68</v>
      </c>
      <c r="N12" s="14">
        <v>9684.5</v>
      </c>
      <c r="O12" s="14">
        <v>1974</v>
      </c>
      <c r="P12" s="14">
        <v>0</v>
      </c>
      <c r="Q12" s="14">
        <v>0</v>
      </c>
      <c r="R12" s="14">
        <v>0</v>
      </c>
      <c r="S12" s="14">
        <v>-20</v>
      </c>
      <c r="T12" s="33">
        <f t="shared" si="0"/>
        <v>76096.175000000003</v>
      </c>
    </row>
    <row r="13" spans="1:20" x14ac:dyDescent="0.25">
      <c r="A13" s="25" t="s">
        <v>53</v>
      </c>
      <c r="B13" s="14">
        <v>46874</v>
      </c>
      <c r="C13" s="14">
        <v>7641</v>
      </c>
      <c r="D13" s="14">
        <v>26986</v>
      </c>
      <c r="E13" s="14">
        <v>4109</v>
      </c>
      <c r="F13" s="14">
        <v>22493</v>
      </c>
      <c r="G13" s="14">
        <v>0</v>
      </c>
      <c r="H13" s="14">
        <v>25588</v>
      </c>
      <c r="I13" s="14">
        <v>0</v>
      </c>
      <c r="J13" s="14">
        <v>37314</v>
      </c>
      <c r="K13" s="14">
        <v>0</v>
      </c>
      <c r="L13" s="14">
        <v>585.47900000000004</v>
      </c>
      <c r="M13" s="14">
        <v>72.53</v>
      </c>
      <c r="N13" s="14">
        <v>399.31</v>
      </c>
      <c r="O13" s="14">
        <v>887</v>
      </c>
      <c r="P13" s="14">
        <v>0</v>
      </c>
      <c r="Q13" s="14">
        <v>0</v>
      </c>
      <c r="R13" s="14">
        <v>2725</v>
      </c>
      <c r="S13" s="14">
        <v>0</v>
      </c>
      <c r="T13" s="33">
        <f t="shared" si="0"/>
        <v>175674.31899999999</v>
      </c>
    </row>
    <row r="14" spans="1:20" x14ac:dyDescent="0.25">
      <c r="A14" s="25" t="s">
        <v>70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33">
        <f t="shared" si="0"/>
        <v>0</v>
      </c>
    </row>
    <row r="15" spans="1:20" x14ac:dyDescent="0.25">
      <c r="A15" s="25" t="s">
        <v>54</v>
      </c>
      <c r="B15" s="14">
        <v>17</v>
      </c>
      <c r="C15" s="14">
        <v>0</v>
      </c>
      <c r="D15" s="14">
        <v>7</v>
      </c>
      <c r="E15" s="14">
        <v>4</v>
      </c>
      <c r="F15" s="14">
        <v>0</v>
      </c>
      <c r="G15" s="14">
        <v>0</v>
      </c>
      <c r="H15" s="14">
        <v>0</v>
      </c>
      <c r="I15" s="14">
        <v>0</v>
      </c>
      <c r="J15" s="14">
        <v>9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33">
        <f t="shared" si="0"/>
        <v>37</v>
      </c>
    </row>
    <row r="16" spans="1:20" x14ac:dyDescent="0.25">
      <c r="A16" s="25" t="s">
        <v>55</v>
      </c>
      <c r="B16" s="14">
        <v>3215</v>
      </c>
      <c r="C16" s="14">
        <v>60</v>
      </c>
      <c r="D16" s="14">
        <v>348</v>
      </c>
      <c r="E16" s="14">
        <v>12</v>
      </c>
      <c r="F16" s="14">
        <v>270</v>
      </c>
      <c r="G16" s="14">
        <v>11</v>
      </c>
      <c r="H16" s="14">
        <v>106</v>
      </c>
      <c r="I16" s="14">
        <v>0</v>
      </c>
      <c r="J16" s="14">
        <v>1256</v>
      </c>
      <c r="K16" s="14">
        <v>0</v>
      </c>
      <c r="L16" s="14">
        <v>82.123000000000005</v>
      </c>
      <c r="M16" s="14">
        <v>143.97999999999999</v>
      </c>
      <c r="N16" s="14">
        <v>5.23</v>
      </c>
      <c r="O16" s="14">
        <v>957</v>
      </c>
      <c r="P16" s="14">
        <v>0</v>
      </c>
      <c r="Q16" s="14">
        <v>0</v>
      </c>
      <c r="R16" s="14">
        <v>622</v>
      </c>
      <c r="S16" s="14">
        <v>0</v>
      </c>
      <c r="T16" s="33">
        <f t="shared" si="0"/>
        <v>7088.3329999999987</v>
      </c>
    </row>
    <row r="17" spans="1:20" x14ac:dyDescent="0.25">
      <c r="A17" s="25" t="s">
        <v>56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2515.4499999999998</v>
      </c>
      <c r="N17" s="14">
        <v>0</v>
      </c>
      <c r="O17" s="14">
        <v>1249</v>
      </c>
      <c r="P17" s="14">
        <v>0</v>
      </c>
      <c r="Q17" s="14">
        <v>0</v>
      </c>
      <c r="R17" s="14">
        <v>0</v>
      </c>
      <c r="S17" s="14">
        <v>7920</v>
      </c>
      <c r="T17" s="33">
        <f t="shared" si="0"/>
        <v>11684.45</v>
      </c>
    </row>
    <row r="18" spans="1:20" x14ac:dyDescent="0.25">
      <c r="A18" s="25" t="s">
        <v>57</v>
      </c>
      <c r="B18" s="14">
        <v>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33">
        <f t="shared" si="0"/>
        <v>3</v>
      </c>
    </row>
    <row r="19" spans="1:20" x14ac:dyDescent="0.25">
      <c r="A19" s="25" t="s">
        <v>58</v>
      </c>
      <c r="B19" s="14">
        <v>422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101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196</v>
      </c>
      <c r="S19" s="14">
        <v>0</v>
      </c>
      <c r="T19" s="33">
        <f t="shared" si="0"/>
        <v>719</v>
      </c>
    </row>
    <row r="20" spans="1:20" x14ac:dyDescent="0.25">
      <c r="A20" s="25" t="s">
        <v>71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33">
        <f t="shared" si="0"/>
        <v>0</v>
      </c>
    </row>
    <row r="21" spans="1:20" x14ac:dyDescent="0.25">
      <c r="A21" s="25" t="s">
        <v>59</v>
      </c>
      <c r="B21" s="14">
        <v>2261</v>
      </c>
      <c r="C21" s="14">
        <v>380</v>
      </c>
      <c r="D21" s="14">
        <v>629</v>
      </c>
      <c r="E21" s="14">
        <v>219</v>
      </c>
      <c r="F21" s="14">
        <v>465</v>
      </c>
      <c r="G21" s="14">
        <v>0</v>
      </c>
      <c r="H21" s="14">
        <v>489</v>
      </c>
      <c r="I21" s="14">
        <v>0</v>
      </c>
      <c r="J21" s="14">
        <v>1313</v>
      </c>
      <c r="K21" s="14">
        <v>0</v>
      </c>
      <c r="L21" s="14">
        <v>27.591999999999999</v>
      </c>
      <c r="M21" s="14">
        <v>62.42</v>
      </c>
      <c r="N21" s="14">
        <v>418.28</v>
      </c>
      <c r="O21" s="14">
        <v>617</v>
      </c>
      <c r="P21" s="14">
        <v>0</v>
      </c>
      <c r="Q21" s="14">
        <v>0</v>
      </c>
      <c r="R21" s="14">
        <v>185</v>
      </c>
      <c r="S21" s="14">
        <v>0</v>
      </c>
      <c r="T21" s="33">
        <f t="shared" si="0"/>
        <v>7066.2919999999995</v>
      </c>
    </row>
    <row r="22" spans="1:20" x14ac:dyDescent="0.25">
      <c r="A22" s="25" t="s">
        <v>60</v>
      </c>
      <c r="B22" s="14">
        <v>3683</v>
      </c>
      <c r="C22" s="14">
        <v>0</v>
      </c>
      <c r="D22" s="14">
        <v>1296</v>
      </c>
      <c r="E22" s="14">
        <v>354</v>
      </c>
      <c r="F22" s="14">
        <v>0</v>
      </c>
      <c r="G22" s="14">
        <v>7103</v>
      </c>
      <c r="H22" s="14">
        <v>0</v>
      </c>
      <c r="I22" s="14">
        <v>53406</v>
      </c>
      <c r="J22" s="14">
        <v>4143</v>
      </c>
      <c r="K22" s="14">
        <v>25255</v>
      </c>
      <c r="L22" s="14">
        <v>247</v>
      </c>
      <c r="M22" s="14">
        <v>13821</v>
      </c>
      <c r="N22" s="14">
        <v>48819</v>
      </c>
      <c r="O22" s="14">
        <v>43965</v>
      </c>
      <c r="P22" s="14">
        <v>2744</v>
      </c>
      <c r="Q22" s="14">
        <v>21058</v>
      </c>
      <c r="R22" s="14">
        <v>51451</v>
      </c>
      <c r="S22" s="14">
        <v>24567</v>
      </c>
      <c r="T22" s="33">
        <f t="shared" si="0"/>
        <v>301912</v>
      </c>
    </row>
    <row r="23" spans="1:20" x14ac:dyDescent="0.25">
      <c r="A23" s="25" t="s">
        <v>61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33">
        <f t="shared" si="0"/>
        <v>0</v>
      </c>
    </row>
    <row r="24" spans="1:20" x14ac:dyDescent="0.25">
      <c r="A24" s="25" t="s">
        <v>62</v>
      </c>
      <c r="B24" s="14">
        <v>43</v>
      </c>
      <c r="C24" s="14">
        <v>0</v>
      </c>
      <c r="D24" s="14">
        <v>116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183</v>
      </c>
      <c r="K24" s="14">
        <v>0</v>
      </c>
      <c r="L24" s="14">
        <v>13</v>
      </c>
      <c r="M24" s="14">
        <v>0</v>
      </c>
      <c r="N24" s="14">
        <v>12613</v>
      </c>
      <c r="O24" s="14">
        <v>54</v>
      </c>
      <c r="P24" s="14">
        <v>0</v>
      </c>
      <c r="Q24" s="14">
        <v>0</v>
      </c>
      <c r="R24" s="14">
        <v>0</v>
      </c>
      <c r="S24" s="14">
        <v>0</v>
      </c>
      <c r="T24" s="33">
        <f t="shared" si="0"/>
        <v>13022</v>
      </c>
    </row>
    <row r="25" spans="1:20" ht="12" thickBot="1" x14ac:dyDescent="0.3">
      <c r="A25" s="30" t="s">
        <v>12</v>
      </c>
      <c r="B25" s="31">
        <v>114024</v>
      </c>
      <c r="C25" s="31">
        <v>10606</v>
      </c>
      <c r="D25" s="31">
        <v>36269</v>
      </c>
      <c r="E25" s="31">
        <v>5662</v>
      </c>
      <c r="F25" s="31">
        <v>34162</v>
      </c>
      <c r="G25" s="31">
        <v>7132</v>
      </c>
      <c r="H25" s="31">
        <v>30509</v>
      </c>
      <c r="I25" s="31">
        <v>53406</v>
      </c>
      <c r="J25" s="31">
        <v>84730</v>
      </c>
      <c r="K25" s="31">
        <v>25255</v>
      </c>
      <c r="L25" s="31">
        <f>SUM(L4:L24)</f>
        <v>2566.8919999999998</v>
      </c>
      <c r="M25" s="31">
        <v>56603.8</v>
      </c>
      <c r="N25" s="31">
        <v>87774.47</v>
      </c>
      <c r="O25" s="31">
        <v>80565</v>
      </c>
      <c r="P25" s="31">
        <v>2744</v>
      </c>
      <c r="Q25" s="31">
        <v>21058</v>
      </c>
      <c r="R25" s="31">
        <v>102088</v>
      </c>
      <c r="S25" s="31">
        <v>34857.64</v>
      </c>
      <c r="T25" s="32">
        <f t="shared" si="0"/>
        <v>790012.80200000003</v>
      </c>
    </row>
    <row r="26" spans="1:20" x14ac:dyDescent="0.25">
      <c r="T26" s="23"/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1з</vt:lpstr>
      <vt:lpstr>2з</vt:lpstr>
      <vt:lpstr>3з</vt:lpstr>
      <vt:lpstr>4з</vt:lpstr>
      <vt:lpstr>'0з'!Print_Area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2022-10-18T07:23:43Z</dcterms:created>
  <dcterms:modified xsi:type="dcterms:W3CDTF">2022-10-18T13:35:32Z</dcterms:modified>
</cp:coreProperties>
</file>