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9E44E02C-19BC-4766-8FA4-364E1CB0A373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Sodrzina" sheetId="3" r:id="rId1"/>
    <sheet name="BS" sheetId="1" r:id="rId2"/>
    <sheet name="BU" sheetId="2" r:id="rId3"/>
    <sheet name="SP1" sheetId="4" r:id="rId4"/>
    <sheet name="SP2" sheetId="5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1">BS!$A$1:$D$139</definedName>
    <definedName name="_xlnm.Print_Area" localSheetId="2">BU!$A$1:$D$94</definedName>
    <definedName name="_xlnm.Print_Titles" localSheetId="1">BS!$1:$2</definedName>
    <definedName name="_xlnm.Print_Titles" localSheetId="2">BU!$1:$2</definedName>
    <definedName name="_xlnm.Print_Titles" localSheetId="3">'SP1'!$1:$3</definedName>
    <definedName name="_xlnm.Print_Titles" localSheetId="4">'SP2'!$A:$B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B6" i="14" s="1"/>
  <c r="D7" i="14"/>
  <c r="D5" i="14"/>
  <c r="C4" i="14"/>
  <c r="B4" i="14"/>
  <c r="D26" i="14" l="1"/>
  <c r="D20" i="14"/>
  <c r="D17" i="14"/>
  <c r="D6" i="14"/>
  <c r="D4" i="14"/>
  <c r="D14" i="14"/>
  <c r="D11" i="14"/>
  <c r="C28" i="14"/>
  <c r="D8" i="14"/>
  <c r="B28" i="14"/>
  <c r="D28" i="14" l="1"/>
  <c r="E4" i="2"/>
  <c r="F4" i="2" s="1"/>
  <c r="E5" i="2"/>
  <c r="F5" i="2" s="1"/>
  <c r="E6" i="2"/>
  <c r="F6" i="2"/>
  <c r="E7" i="2"/>
  <c r="F7" i="2"/>
  <c r="E8" i="2"/>
  <c r="F8" i="2" s="1"/>
  <c r="E9" i="2"/>
  <c r="F9" i="2" s="1"/>
  <c r="E10" i="2"/>
  <c r="F10" i="2"/>
  <c r="E11" i="2"/>
  <c r="F11" i="2"/>
  <c r="E12" i="2"/>
  <c r="F12" i="2" s="1"/>
  <c r="E13" i="2"/>
  <c r="F13" i="2"/>
  <c r="E14" i="2"/>
  <c r="F14" i="2"/>
  <c r="E15" i="2"/>
  <c r="F15" i="2" s="1"/>
  <c r="E16" i="2"/>
  <c r="F16" i="2" s="1"/>
  <c r="E17" i="2"/>
  <c r="F17" i="2" s="1"/>
  <c r="E18" i="2"/>
  <c r="F18" i="2"/>
  <c r="E19" i="2"/>
  <c r="F19" i="2"/>
  <c r="E20" i="2"/>
  <c r="F20" i="2" s="1"/>
  <c r="E21" i="2"/>
  <c r="F21" i="2" s="1"/>
  <c r="E22" i="2"/>
  <c r="F22" i="2"/>
  <c r="E23" i="2"/>
  <c r="F23" i="2"/>
  <c r="E24" i="2"/>
  <c r="F24" i="2" s="1"/>
  <c r="E25" i="2"/>
  <c r="F25" i="2" s="1"/>
  <c r="E26" i="2"/>
  <c r="F26" i="2"/>
  <c r="E27" i="2"/>
  <c r="F27" i="2"/>
  <c r="E28" i="2"/>
  <c r="F28" i="2" s="1"/>
  <c r="E29" i="2"/>
  <c r="F29" i="2"/>
  <c r="E30" i="2"/>
  <c r="F30" i="2"/>
  <c r="E31" i="2"/>
  <c r="F31" i="2"/>
  <c r="E32" i="2"/>
  <c r="F32" i="2" s="1"/>
  <c r="E33" i="2"/>
  <c r="F33" i="2" s="1"/>
  <c r="E34" i="2"/>
  <c r="F34" i="2"/>
  <c r="E35" i="2"/>
  <c r="F35" i="2"/>
  <c r="E36" i="2"/>
  <c r="F36" i="2" s="1"/>
  <c r="E37" i="2"/>
  <c r="F37" i="2"/>
  <c r="E38" i="2"/>
  <c r="F38" i="2" s="1"/>
  <c r="E39" i="2"/>
  <c r="F39" i="2"/>
  <c r="E40" i="2"/>
  <c r="F40" i="2" s="1"/>
  <c r="E41" i="2"/>
  <c r="F41" i="2" s="1"/>
  <c r="E42" i="2"/>
  <c r="F42" i="2"/>
  <c r="E43" i="2"/>
  <c r="F43" i="2"/>
  <c r="E44" i="2"/>
  <c r="F44" i="2" s="1"/>
  <c r="E45" i="2"/>
  <c r="F45" i="2"/>
  <c r="E46" i="2"/>
  <c r="F46" i="2"/>
  <c r="E47" i="2"/>
  <c r="F47" i="2"/>
  <c r="E48" i="2"/>
  <c r="F48" i="2" s="1"/>
  <c r="E49" i="2"/>
  <c r="F49" i="2" s="1"/>
  <c r="E50" i="2"/>
  <c r="F50" i="2" s="1"/>
  <c r="E51" i="2"/>
  <c r="F51" i="2"/>
  <c r="E52" i="2"/>
  <c r="F52" i="2" s="1"/>
  <c r="E53" i="2"/>
  <c r="F53" i="2"/>
  <c r="E54" i="2"/>
  <c r="F54" i="2"/>
  <c r="E55" i="2"/>
  <c r="F55" i="2" s="1"/>
  <c r="E56" i="2"/>
  <c r="F56" i="2" s="1"/>
  <c r="E57" i="2"/>
  <c r="F57" i="2" s="1"/>
  <c r="E58" i="2"/>
  <c r="F58" i="2"/>
  <c r="E59" i="2"/>
  <c r="F59" i="2"/>
  <c r="E60" i="2"/>
  <c r="F60" i="2" s="1"/>
  <c r="E61" i="2"/>
  <c r="F61" i="2"/>
  <c r="E62" i="2"/>
  <c r="F62" i="2"/>
  <c r="E63" i="2"/>
  <c r="F63" i="2"/>
  <c r="E64" i="2"/>
  <c r="F64" i="2" s="1"/>
  <c r="E65" i="2"/>
  <c r="F65" i="2" s="1"/>
  <c r="E66" i="2"/>
  <c r="F66" i="2"/>
  <c r="E67" i="2"/>
  <c r="F67" i="2" s="1"/>
  <c r="E68" i="2"/>
  <c r="F68" i="2" s="1"/>
  <c r="E69" i="2"/>
  <c r="F69" i="2"/>
  <c r="E70" i="2"/>
  <c r="F70" i="2"/>
  <c r="E71" i="2"/>
  <c r="F71" i="2"/>
  <c r="E72" i="2"/>
  <c r="F72" i="2" s="1"/>
  <c r="E73" i="2"/>
  <c r="F73" i="2" s="1"/>
  <c r="E74" i="2"/>
  <c r="F74" i="2"/>
  <c r="E75" i="2"/>
  <c r="F75" i="2"/>
  <c r="E76" i="2"/>
  <c r="F76" i="2" s="1"/>
  <c r="E77" i="2"/>
  <c r="F77" i="2"/>
  <c r="E78" i="2"/>
  <c r="F78" i="2"/>
  <c r="E79" i="2"/>
  <c r="F79" i="2"/>
  <c r="E80" i="2"/>
  <c r="F80" i="2" s="1"/>
  <c r="E81" i="2"/>
  <c r="F81" i="2" s="1"/>
  <c r="E82" i="2"/>
  <c r="F82" i="2"/>
  <c r="E83" i="2"/>
  <c r="F83" i="2"/>
  <c r="E84" i="2"/>
  <c r="F84" i="2" s="1"/>
  <c r="E85" i="2"/>
  <c r="F85" i="2"/>
  <c r="E86" i="2"/>
  <c r="F86" i="2" s="1"/>
  <c r="E87" i="2"/>
  <c r="F87" i="2"/>
  <c r="E88" i="2"/>
  <c r="F88" i="2" s="1"/>
  <c r="E89" i="2"/>
  <c r="F89" i="2"/>
  <c r="E90" i="2"/>
  <c r="F90" i="2" s="1"/>
  <c r="E91" i="2"/>
  <c r="F91" i="2"/>
  <c r="E92" i="2"/>
  <c r="F92" i="2" s="1"/>
  <c r="E93" i="2"/>
  <c r="F93" i="2" s="1"/>
  <c r="E94" i="2"/>
  <c r="F94" i="2"/>
  <c r="E3" i="2"/>
  <c r="F3" i="2" s="1"/>
  <c r="E4" i="1" l="1"/>
  <c r="F4" i="1" s="1"/>
  <c r="E5" i="1"/>
  <c r="F5" i="1" s="1"/>
  <c r="E6" i="1"/>
  <c r="F6" i="1" s="1"/>
  <c r="E7" i="1"/>
  <c r="F7" i="1" s="1"/>
  <c r="E8" i="1"/>
  <c r="F8" i="1" s="1"/>
  <c r="E9" i="1"/>
  <c r="F9" i="1"/>
  <c r="E10" i="1"/>
  <c r="F10" i="1" s="1"/>
  <c r="E11" i="1"/>
  <c r="F11" i="1" s="1"/>
  <c r="E12" i="1"/>
  <c r="F12" i="1" s="1"/>
  <c r="E13" i="1"/>
  <c r="F13" i="1"/>
  <c r="E14" i="1"/>
  <c r="F14" i="1" s="1"/>
  <c r="E15" i="1"/>
  <c r="F15" i="1" s="1"/>
  <c r="E16" i="1"/>
  <c r="F16" i="1" s="1"/>
  <c r="E17" i="1"/>
  <c r="F17" i="1" s="1"/>
  <c r="E18" i="1"/>
  <c r="F18" i="1"/>
  <c r="E19" i="1"/>
  <c r="F19" i="1" s="1"/>
  <c r="E20" i="1"/>
  <c r="F20" i="1" s="1"/>
  <c r="E21" i="1"/>
  <c r="F21" i="1" s="1"/>
  <c r="E22" i="1"/>
  <c r="F22" i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29" i="1"/>
  <c r="F29" i="1"/>
  <c r="E30" i="1"/>
  <c r="F30" i="1"/>
  <c r="E31" i="1"/>
  <c r="F31" i="1" s="1"/>
  <c r="E32" i="1"/>
  <c r="F32" i="1" s="1"/>
  <c r="E33" i="1"/>
  <c r="F33" i="1" s="1"/>
  <c r="E34" i="1"/>
  <c r="F34" i="1"/>
  <c r="E35" i="1"/>
  <c r="F35" i="1" s="1"/>
  <c r="E36" i="1"/>
  <c r="F36" i="1" s="1"/>
  <c r="E37" i="1"/>
  <c r="F37" i="1" s="1"/>
  <c r="E38" i="1"/>
  <c r="F38" i="1"/>
  <c r="E39" i="1"/>
  <c r="F39" i="1" s="1"/>
  <c r="E40" i="1"/>
  <c r="F40" i="1" s="1"/>
  <c r="E41" i="1"/>
  <c r="F41" i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/>
  <c r="E50" i="1"/>
  <c r="F50" i="1"/>
  <c r="E51" i="1"/>
  <c r="F51" i="1" s="1"/>
  <c r="E52" i="1"/>
  <c r="F52" i="1" s="1"/>
  <c r="E53" i="1"/>
  <c r="F53" i="1" s="1"/>
  <c r="E54" i="1"/>
  <c r="F54" i="1" s="1"/>
  <c r="E55" i="1"/>
  <c r="F55" i="1" s="1"/>
  <c r="E56" i="1"/>
  <c r="F56" i="1" s="1"/>
  <c r="E57" i="1"/>
  <c r="F57" i="1"/>
  <c r="E58" i="1"/>
  <c r="F58" i="1"/>
  <c r="E59" i="1"/>
  <c r="F59" i="1" s="1"/>
  <c r="E60" i="1"/>
  <c r="F60" i="1" s="1"/>
  <c r="E61" i="1"/>
  <c r="F61" i="1" s="1"/>
  <c r="E62" i="1"/>
  <c r="F62" i="1"/>
  <c r="E63" i="1"/>
  <c r="F63" i="1" s="1"/>
  <c r="E64" i="1"/>
  <c r="F64" i="1" s="1"/>
  <c r="E65" i="1"/>
  <c r="F65" i="1"/>
  <c r="E66" i="1"/>
  <c r="F66" i="1" s="1"/>
  <c r="E67" i="1"/>
  <c r="F67" i="1" s="1"/>
  <c r="E68" i="1"/>
  <c r="F68" i="1" s="1"/>
  <c r="E69" i="1"/>
  <c r="F69" i="1"/>
  <c r="E70" i="1"/>
  <c r="F70" i="1" s="1"/>
  <c r="E71" i="1"/>
  <c r="F71" i="1" s="1"/>
  <c r="E72" i="1"/>
  <c r="F72" i="1" s="1"/>
  <c r="E73" i="1"/>
  <c r="F73" i="1" s="1"/>
  <c r="E74" i="1"/>
  <c r="F74" i="1"/>
  <c r="E75" i="1"/>
  <c r="F75" i="1" s="1"/>
  <c r="E76" i="1"/>
  <c r="F76" i="1" s="1"/>
  <c r="E77" i="1"/>
  <c r="F77" i="1" s="1"/>
  <c r="E78" i="1"/>
  <c r="F78" i="1"/>
  <c r="E79" i="1"/>
  <c r="F79" i="1" s="1"/>
  <c r="E80" i="1"/>
  <c r="F80" i="1" s="1"/>
  <c r="E81" i="1"/>
  <c r="F81" i="1" s="1"/>
  <c r="E82" i="1"/>
  <c r="F82" i="1" s="1"/>
  <c r="E83" i="1"/>
  <c r="F83" i="1" s="1"/>
  <c r="E84" i="1"/>
  <c r="F84" i="1" s="1"/>
  <c r="E85" i="1"/>
  <c r="F85" i="1"/>
  <c r="E86" i="1"/>
  <c r="F86" i="1" s="1"/>
  <c r="E87" i="1"/>
  <c r="F87" i="1" s="1"/>
  <c r="E88" i="1"/>
  <c r="F88" i="1" s="1"/>
  <c r="E89" i="1"/>
  <c r="F89" i="1" s="1"/>
  <c r="E90" i="1"/>
  <c r="F90" i="1"/>
  <c r="E91" i="1"/>
  <c r="F91" i="1" s="1"/>
  <c r="E92" i="1"/>
  <c r="F92" i="1" s="1"/>
  <c r="E93" i="1"/>
  <c r="F93" i="1"/>
  <c r="E94" i="1"/>
  <c r="F94" i="1"/>
  <c r="E95" i="1"/>
  <c r="F95" i="1" s="1"/>
  <c r="E96" i="1"/>
  <c r="F96" i="1" s="1"/>
  <c r="E97" i="1"/>
  <c r="F97" i="1"/>
  <c r="E98" i="1"/>
  <c r="F98" i="1" s="1"/>
  <c r="E99" i="1"/>
  <c r="F99" i="1" s="1"/>
  <c r="E100" i="1"/>
  <c r="F100" i="1" s="1"/>
  <c r="E101" i="1"/>
  <c r="F101" i="1" s="1"/>
  <c r="E102" i="1"/>
  <c r="F102" i="1"/>
  <c r="E103" i="1"/>
  <c r="F103" i="1" s="1"/>
  <c r="E104" i="1"/>
  <c r="F104" i="1" s="1"/>
  <c r="E105" i="1"/>
  <c r="F105" i="1"/>
  <c r="E106" i="1"/>
  <c r="F106" i="1"/>
  <c r="E107" i="1"/>
  <c r="F107" i="1" s="1"/>
  <c r="E108" i="1"/>
  <c r="F108" i="1" s="1"/>
  <c r="E109" i="1"/>
  <c r="F109" i="1"/>
  <c r="E110" i="1"/>
  <c r="F110" i="1" s="1"/>
  <c r="E111" i="1"/>
  <c r="F111" i="1" s="1"/>
  <c r="E112" i="1"/>
  <c r="F112" i="1" s="1"/>
  <c r="E113" i="1"/>
  <c r="F113" i="1"/>
  <c r="E114" i="1"/>
  <c r="F114" i="1"/>
  <c r="E115" i="1"/>
  <c r="F115" i="1" s="1"/>
  <c r="E116" i="1"/>
  <c r="F116" i="1" s="1"/>
  <c r="E117" i="1"/>
  <c r="F117" i="1" s="1"/>
  <c r="E118" i="1"/>
  <c r="F118" i="1"/>
  <c r="E119" i="1"/>
  <c r="F119" i="1" s="1"/>
  <c r="E120" i="1"/>
  <c r="F120" i="1" s="1"/>
  <c r="E121" i="1"/>
  <c r="F121" i="1"/>
  <c r="E122" i="1"/>
  <c r="F122" i="1" s="1"/>
  <c r="E123" i="1"/>
  <c r="F123" i="1" s="1"/>
  <c r="E124" i="1"/>
  <c r="F124" i="1" s="1"/>
  <c r="E125" i="1"/>
  <c r="F125" i="1"/>
  <c r="E126" i="1"/>
  <c r="F126" i="1" s="1"/>
  <c r="E127" i="1"/>
  <c r="F127" i="1" s="1"/>
  <c r="E128" i="1"/>
  <c r="F128" i="1" s="1"/>
  <c r="E129" i="1"/>
  <c r="F129" i="1" s="1"/>
  <c r="E130" i="1"/>
  <c r="F130" i="1"/>
  <c r="E131" i="1"/>
  <c r="F131" i="1" s="1"/>
  <c r="E132" i="1"/>
  <c r="F132" i="1" s="1"/>
  <c r="E133" i="1"/>
  <c r="F133" i="1" s="1"/>
  <c r="E134" i="1"/>
  <c r="F134" i="1"/>
  <c r="E135" i="1"/>
  <c r="F135" i="1" s="1"/>
  <c r="E136" i="1"/>
  <c r="F136" i="1" s="1"/>
  <c r="E137" i="1"/>
  <c r="F137" i="1"/>
  <c r="E138" i="1"/>
  <c r="F138" i="1" s="1"/>
  <c r="E139" i="1"/>
  <c r="F139" i="1" s="1"/>
  <c r="E3" i="1"/>
  <c r="F3" i="1" s="1"/>
</calcChain>
</file>

<file path=xl/sharedStrings.xml><?xml version="1.0" encoding="utf-8"?>
<sst xmlns="http://schemas.openxmlformats.org/spreadsheetml/2006/main" count="1652" uniqueCount="1338">
  <si>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</si>
  <si>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</si>
  <si>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</si>
  <si>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</si>
  <si>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</si>
  <si>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</si>
  <si>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</si>
  <si>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</si>
  <si>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</si>
  <si>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</si>
  <si>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</si>
  <si>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</si>
  <si>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</si>
  <si>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</si>
  <si>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</si>
  <si>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</si>
  <si>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</si>
  <si>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</si>
  <si>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</si>
  <si>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</si>
  <si>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</si>
  <si>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</si>
  <si>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</si>
  <si>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</si>
  <si>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</si>
  <si>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</si>
  <si>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</si>
  <si>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</si>
  <si>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</si>
  <si>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</si>
  <si>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</si>
  <si>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</si>
  <si>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</si>
  <si>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</si>
  <si>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</si>
  <si>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</si>
  <si>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</si>
  <si>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</si>
  <si>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</si>
  <si>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</si>
  <si>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</si>
  <si>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</si>
  <si>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</si>
  <si>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</si>
  <si>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</si>
  <si>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</si>
  <si>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</si>
  <si>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</si>
  <si>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</si>
  <si>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</si>
  <si>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</si>
  <si>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</si>
  <si>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</si>
  <si>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</si>
  <si>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</si>
  <si>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</si>
  <si>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</si>
  <si>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</si>
  <si>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</si>
  <si>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</si>
  <si>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</si>
  <si>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</si>
  <si>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</si>
  <si>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</si>
  <si>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</si>
  <si>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</si>
  <si>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</si>
  <si>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</si>
  <si>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</si>
  <si>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</si>
  <si>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</si>
  <si>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</si>
  <si>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</si>
  <si>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</si>
  <si>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</si>
  <si>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</si>
  <si>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</si>
  <si>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</si>
  <si>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</si>
  <si>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</si>
  <si>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</si>
  <si>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</si>
  <si>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</si>
  <si>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</si>
  <si>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</si>
  <si>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</si>
  <si>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</si>
  <si>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</si>
  <si>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</si>
  <si>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</si>
  <si>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</si>
  <si>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</si>
  <si>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</si>
  <si>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</si>
  <si>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</si>
  <si>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</si>
  <si>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</si>
  <si>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</si>
  <si>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</si>
  <si>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</si>
  <si>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</si>
  <si>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</si>
  <si>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</si>
  <si>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</si>
  <si>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</si>
  <si>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</si>
  <si>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</si>
  <si>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</si>
  <si>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</si>
  <si>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</si>
  <si>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</si>
  <si>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</si>
  <si>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</si>
  <si>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</si>
  <si>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</si>
  <si>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</si>
  <si>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</si>
  <si>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</si>
  <si>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</si>
  <si>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</si>
  <si>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</si>
  <si>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</si>
  <si>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</si>
  <si>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</si>
  <si>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</si>
  <si>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</si>
  <si>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</si>
  <si>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</si>
  <si>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</si>
  <si>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</si>
  <si>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</si>
  <si>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</si>
  <si>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</si>
  <si>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</si>
  <si>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</si>
  <si>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</si>
  <si>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</si>
  <si>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</si>
  <si>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</si>
  <si>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</si>
  <si>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</si>
  <si>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</si>
  <si>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</si>
  <si>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</si>
  <si>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</si>
  <si>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</si>
  <si>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</si>
  <si>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</si>
  <si>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</si>
  <si>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</si>
  <si>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</si>
  <si>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</si>
  <si>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</si>
  <si>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</si>
  <si>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</si>
  <si>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</si>
  <si>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</si>
  <si>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</si>
  <si>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</si>
  <si>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</si>
  <si>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</si>
  <si>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</si>
  <si>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</si>
  <si>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</si>
  <si>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</si>
  <si>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</si>
  <si>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</si>
  <si>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</si>
  <si>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</si>
  <si>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</si>
  <si>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</si>
  <si>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</si>
  <si>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</si>
  <si>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</si>
  <si>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</si>
  <si>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</si>
  <si>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</si>
  <si>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</si>
  <si>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</si>
  <si>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</si>
  <si>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</si>
  <si>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</si>
  <si>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</si>
  <si>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</si>
  <si>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</si>
  <si>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</si>
  <si>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</si>
  <si>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</si>
  <si>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</si>
  <si>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</si>
  <si>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</si>
  <si>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</si>
  <si>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</si>
  <si>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</si>
  <si>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</si>
  <si>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</si>
  <si>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</si>
  <si>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</si>
  <si>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</si>
  <si>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</si>
  <si>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</si>
  <si>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</si>
  <si>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</si>
  <si>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</si>
  <si>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</si>
  <si>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</si>
  <si>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</si>
  <si>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</si>
  <si>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</si>
  <si>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</si>
  <si>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</si>
  <si>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</si>
  <si>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</si>
  <si>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</si>
  <si>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</si>
  <si>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</si>
  <si>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</si>
  <si>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</si>
  <si>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</si>
  <si>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</si>
  <si>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</si>
  <si>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</si>
  <si>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</si>
  <si>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</si>
  <si>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</si>
  <si>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</si>
  <si>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</si>
  <si>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</si>
  <si>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</si>
  <si>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</si>
  <si>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</si>
  <si>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</si>
  <si>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</si>
  <si>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</si>
  <si>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</si>
  <si>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</si>
  <si>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</si>
  <si>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</si>
  <si>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</si>
  <si>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</si>
  <si>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</si>
  <si>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</si>
  <si>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</si>
  <si>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</si>
  <si>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</si>
  <si>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</si>
  <si>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</si>
  <si>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</si>
  <si>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</si>
  <si>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</si>
  <si>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</si>
  <si>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</si>
  <si>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</si>
  <si>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</si>
  <si>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</si>
  <si>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</si>
  <si>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</si>
  <si>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</si>
  <si>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</si>
  <si>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</si>
  <si>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</si>
  <si>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</si>
  <si>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</si>
  <si>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</si>
  <si>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</si>
  <si>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</si>
  <si>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</si>
  <si>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</si>
  <si>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</si>
  <si>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</si>
  <si>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</si>
  <si>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</si>
  <si>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</si>
  <si>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</si>
  <si>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 xml:space="preserve">Биланс на состојба на ден: </t>
  </si>
  <si>
    <t>во денари</t>
  </si>
  <si>
    <t>Опис</t>
  </si>
  <si>
    <t>АОП</t>
  </si>
  <si>
    <t>промена</t>
  </si>
  <si>
    <t>апсолутна</t>
  </si>
  <si>
    <t>релативна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</si>
  <si>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</si>
  <si>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</si>
  <si>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</si>
  <si>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</si>
  <si>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</si>
  <si>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</si>
  <si>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</si>
  <si>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</si>
  <si>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</si>
  <si>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</si>
  <si>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</si>
  <si>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</si>
  <si>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</si>
  <si>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</si>
  <si>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</si>
  <si>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</si>
  <si>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</si>
  <si>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</si>
  <si>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</si>
  <si>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</si>
  <si>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</si>
  <si>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</si>
  <si>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</si>
  <si>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</si>
  <si>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</si>
  <si>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</si>
  <si>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</si>
  <si>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</si>
  <si>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</si>
  <si>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</si>
  <si>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</si>
  <si>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</si>
  <si>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</si>
  <si>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</si>
  <si>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</si>
  <si>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</si>
  <si>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</si>
  <si>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</si>
  <si>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</si>
  <si>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</si>
  <si>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</si>
  <si>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</si>
  <si>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</si>
  <si>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</si>
  <si>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</si>
  <si>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</si>
  <si>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</si>
  <si>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</si>
  <si>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</si>
  <si>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</si>
  <si>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</si>
  <si>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</si>
  <si>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</si>
  <si>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</si>
  <si>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</si>
  <si>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</si>
  <si>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</si>
  <si>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</si>
  <si>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</si>
  <si>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</si>
  <si>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</si>
  <si>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</si>
  <si>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</si>
  <si>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</si>
  <si>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</si>
  <si>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</si>
  <si>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</si>
  <si>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</si>
  <si>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</si>
  <si>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</si>
  <si>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</si>
  <si>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</si>
  <si>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</si>
  <si>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</si>
  <si>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</si>
  <si>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</si>
  <si>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</si>
  <si>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</si>
  <si>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</si>
  <si>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</si>
  <si>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</si>
  <si>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</si>
  <si>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</si>
  <si>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</si>
  <si>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</si>
  <si>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</si>
  <si>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</si>
  <si>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</si>
  <si>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</si>
  <si>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</si>
  <si>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</si>
  <si>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</si>
  <si>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</si>
  <si>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</si>
  <si>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</si>
  <si>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</si>
  <si>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</si>
  <si>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</si>
  <si>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</si>
  <si>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</si>
  <si>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</si>
  <si>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</si>
  <si>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</si>
  <si>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</si>
  <si>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</si>
  <si>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</si>
  <si>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</si>
  <si>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</si>
  <si>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</si>
  <si>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</si>
  <si>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</si>
  <si>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</si>
  <si>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</si>
  <si>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</si>
  <si>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</si>
  <si>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</si>
  <si>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</si>
  <si>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</si>
  <si>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</si>
  <si>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</si>
  <si>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</si>
  <si>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</si>
  <si>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</si>
  <si>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</si>
  <si>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</si>
  <si>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</si>
  <si>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</si>
  <si>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</si>
  <si>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</si>
  <si>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</si>
  <si>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</si>
  <si>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</si>
  <si>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</si>
  <si>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</si>
  <si>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</si>
  <si>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</si>
  <si>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</si>
  <si>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</si>
  <si>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</si>
  <si>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</si>
  <si>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</si>
  <si>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</si>
  <si>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</si>
  <si>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</si>
  <si>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</si>
  <si>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</si>
  <si>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</si>
  <si>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</si>
  <si>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</si>
  <si>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</si>
  <si>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</si>
  <si>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</si>
  <si>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</si>
  <si>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</si>
  <si>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</si>
  <si>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</si>
  <si>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</si>
  <si>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</si>
  <si>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</si>
  <si>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</si>
  <si>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</si>
  <si>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</si>
  <si>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</si>
  <si>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</si>
  <si>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</si>
  <si>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</si>
  <si>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</si>
  <si>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</si>
  <si>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</si>
  <si>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</si>
  <si>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</si>
  <si>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</si>
  <si>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</si>
  <si>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</si>
  <si>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</si>
  <si>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</si>
  <si>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</si>
  <si>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</si>
  <si>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</si>
  <si>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</si>
  <si>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</si>
  <si>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</si>
  <si>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</si>
  <si>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</si>
  <si>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 за периодот:</t>
  </si>
  <si>
    <t>Период:</t>
  </si>
  <si>
    <t>Содржина</t>
  </si>
  <si>
    <t>Sheet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</si>
  <si>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</si>
  <si>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</si>
  <si>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</si>
  <si>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</si>
  <si>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</si>
  <si>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</si>
  <si>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</si>
  <si>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</si>
  <si>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</si>
  <si>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</si>
  <si>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</si>
  <si>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</si>
  <si>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</si>
  <si>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</si>
  <si>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</si>
  <si>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</si>
  <si>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</si>
  <si>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</si>
  <si>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</si>
  <si>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</si>
  <si>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</si>
  <si>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</si>
  <si>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</si>
  <si>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</si>
  <si>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</si>
  <si>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</si>
  <si>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</si>
  <si>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</si>
  <si>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</si>
  <si>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</si>
  <si>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</si>
  <si>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</si>
  <si>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</si>
  <si>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</si>
  <si>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</si>
  <si>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</si>
  <si>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</si>
  <si>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</si>
  <si>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</si>
  <si>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</si>
  <si>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</si>
  <si>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</si>
  <si>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</si>
  <si>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</si>
  <si>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</si>
  <si>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</si>
  <si>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</si>
  <si>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</si>
  <si>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</si>
  <si>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</si>
  <si>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</si>
  <si>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</si>
  <si>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</si>
  <si>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</si>
  <si>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</si>
  <si>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</si>
  <si>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</si>
  <si>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</si>
  <si>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</si>
  <si>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</si>
  <si>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</si>
  <si>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</si>
  <si>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</si>
  <si>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</si>
  <si>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</si>
  <si>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</si>
  <si>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</si>
  <si>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</si>
  <si>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</si>
  <si>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</si>
  <si>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</si>
  <si>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</si>
  <si>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</si>
  <si>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</si>
  <si>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</si>
  <si>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</si>
  <si>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</si>
  <si>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</si>
  <si>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</si>
  <si>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</si>
  <si>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</si>
  <si>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</si>
  <si>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</si>
  <si>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</si>
  <si>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</si>
  <si>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</si>
  <si>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</si>
  <si>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</si>
  <si>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</si>
  <si>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</si>
  <si>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</si>
  <si>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</si>
  <si>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</si>
  <si>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</si>
  <si>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</si>
  <si>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</si>
  <si>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</si>
  <si>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</si>
  <si>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</si>
  <si>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</si>
  <si>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</si>
  <si>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</si>
  <si>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</si>
  <si>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</si>
  <si>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</si>
  <si>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</si>
  <si>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</si>
  <si>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</si>
  <si>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</si>
  <si>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</si>
  <si>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</si>
  <si>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</si>
  <si>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</si>
  <si>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</si>
  <si>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</si>
  <si>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</si>
  <si>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</si>
  <si>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</si>
  <si>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</si>
  <si>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</si>
  <si>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</si>
  <si>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</si>
  <si>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</si>
  <si>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</si>
  <si>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</si>
  <si>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</si>
  <si>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</si>
  <si>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</si>
  <si>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</si>
  <si>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</si>
  <si>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</si>
  <si>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</si>
  <si>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</si>
  <si>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</si>
  <si>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</si>
  <si>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</si>
  <si>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</si>
  <si>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</si>
  <si>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</si>
  <si>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</si>
  <si>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</si>
  <si>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</si>
  <si>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</si>
  <si>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</si>
  <si>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</si>
  <si>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</si>
  <si>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</si>
  <si>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</si>
  <si>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</si>
  <si>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</si>
  <si>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</si>
  <si>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</si>
  <si>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</si>
  <si>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</si>
  <si>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</si>
  <si>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</si>
  <si>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</si>
  <si>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</si>
  <si>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</si>
  <si>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</si>
  <si>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</si>
  <si>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</si>
  <si>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</si>
  <si>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</si>
  <si>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</si>
  <si>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</si>
  <si>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</si>
  <si>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</si>
  <si>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</si>
  <si>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</si>
  <si>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</si>
  <si>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</si>
  <si>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</si>
  <si>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</si>
  <si>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</si>
  <si>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</si>
  <si>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</si>
  <si>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</si>
  <si>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</si>
  <si>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</si>
  <si>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</si>
  <si>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</si>
  <si>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</si>
  <si>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</si>
  <si>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</si>
  <si>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</si>
  <si>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</si>
  <si>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</si>
  <si>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</si>
  <si>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</si>
  <si>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</si>
  <si>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</si>
  <si>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</si>
  <si>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</si>
  <si>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</si>
  <si>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</si>
  <si>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</si>
  <si>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</si>
  <si>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</si>
  <si>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</si>
  <si>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</si>
  <si>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</si>
  <si>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</si>
  <si>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</si>
  <si>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</si>
  <si>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</si>
  <si>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</si>
  <si>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</si>
  <si>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</si>
  <si>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</si>
  <si>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</si>
  <si>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</si>
  <si>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</si>
  <si>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</si>
  <si>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</si>
  <si>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</si>
  <si>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</si>
  <si>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</si>
  <si>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</si>
  <si>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</si>
  <si>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</si>
  <si>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</si>
  <si>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</si>
  <si>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</si>
  <si>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</si>
  <si>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</si>
  <si>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</si>
  <si>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</si>
  <si>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</si>
  <si>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</si>
  <si>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</si>
  <si>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</si>
  <si>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</si>
  <si>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</si>
  <si>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</si>
  <si>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</si>
  <si>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</si>
  <si>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</si>
  <si>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</si>
  <si>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</si>
  <si>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</si>
  <si>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</si>
  <si>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</si>
  <si>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</si>
  <si>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</si>
  <si>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</si>
  <si>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</si>
  <si>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</si>
  <si>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</si>
  <si>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</si>
  <si>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</si>
  <si>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</si>
  <si>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</si>
  <si>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</si>
  <si>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</si>
  <si>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</si>
  <si>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</si>
  <si>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</si>
  <si>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</si>
  <si>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</si>
  <si>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</si>
  <si>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</si>
  <si>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</si>
  <si>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</si>
  <si>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</si>
  <si>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</si>
  <si>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</si>
  <si>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</si>
  <si>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</si>
  <si>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</si>
  <si>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</si>
  <si>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</si>
  <si>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</si>
  <si>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</si>
  <si>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</si>
  <si>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</si>
  <si>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</si>
  <si>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</si>
  <si>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</si>
  <si>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</si>
  <si>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</si>
  <si>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</si>
  <si>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</si>
  <si>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</si>
  <si>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</si>
  <si>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</si>
  <si>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</si>
  <si>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</si>
  <si>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</si>
  <si>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</si>
  <si>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</si>
  <si>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</si>
  <si>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</si>
  <si>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</si>
  <si>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</si>
  <si>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</si>
  <si>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</si>
  <si>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</si>
  <si>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</si>
  <si>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</si>
  <si>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</si>
  <si>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</si>
  <si>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</si>
  <si>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</si>
  <si>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</si>
  <si>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</si>
  <si>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</si>
  <si>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</si>
  <si>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</si>
  <si>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</si>
  <si>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</si>
  <si>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</si>
  <si>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</si>
  <si>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</si>
  <si>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</si>
  <si>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</si>
  <si>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</si>
  <si>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</si>
  <si>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</si>
  <si>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</si>
  <si>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</si>
  <si>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</si>
  <si>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</si>
  <si>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</si>
  <si>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</si>
  <si>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</si>
  <si>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</si>
  <si>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</si>
  <si>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</si>
  <si>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</si>
  <si>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</si>
  <si>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</si>
  <si>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</si>
  <si>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</si>
  <si>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</si>
  <si>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</si>
  <si>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</si>
  <si>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</si>
  <si>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</si>
  <si>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</si>
  <si>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</si>
  <si>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</si>
  <si>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</si>
  <si>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</si>
  <si>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</si>
  <si>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</si>
  <si>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</si>
  <si>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</si>
  <si>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</si>
  <si>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</si>
  <si>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</si>
  <si>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</si>
  <si>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</si>
  <si>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</si>
  <si>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</si>
  <si>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</si>
  <si>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</si>
  <si>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</si>
  <si>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Штети | Број на резервирани штети | 202</t>
  </si>
  <si>
    <t>Штети | Брoј на ликвидирани штети | 200</t>
  </si>
  <si>
    <t>Премија | Број на склучени договори | 100</t>
  </si>
  <si>
    <t>Премија | Бруто полисирана премија | 101 во илјади денари</t>
  </si>
  <si>
    <t>Премија | Бруто резерви за преносни премии | 102 во илјади денари</t>
  </si>
  <si>
    <t>Штети | Бруто исплатени (ликвидирани) штети | 201, во илјади денари</t>
  </si>
  <si>
    <t>Штети | Бруто резерви за настанати и пријавени штети | 203, во илјади денари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</si>
  <si>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</si>
  <si>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</si>
  <si>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</si>
  <si>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</si>
  <si>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</si>
  <si>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</si>
  <si>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</si>
  <si>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</si>
  <si>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</si>
  <si>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</si>
  <si>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</si>
  <si>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</si>
  <si>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</si>
  <si>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</si>
  <si>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</si>
  <si>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</si>
  <si>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</si>
  <si>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</si>
  <si>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</si>
  <si>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</si>
  <si>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</si>
  <si>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</si>
  <si>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</si>
  <si>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</si>
  <si>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</si>
  <si>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</si>
  <si>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</si>
  <si>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</si>
  <si>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</si>
  <si>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</si>
  <si>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</si>
  <si>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</si>
  <si>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</si>
  <si>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</si>
  <si>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</si>
  <si>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</si>
  <si>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Број на резервирани штети | 203</t>
  </si>
  <si>
    <t>Број на ликвидирани штети | 200</t>
  </si>
  <si>
    <t>Број на склучени договори | 100</t>
  </si>
  <si>
    <t>Бруто полисирана премија | 101, во илј ден</t>
  </si>
  <si>
    <t>Премија предадена во реосигурување и/или соосигурување | 102, во илј ден</t>
  </si>
  <si>
    <t>Tехничка премија | 103, во илј ден</t>
  </si>
  <si>
    <t>Бруто резерви за преносни премии | 104, во илј ден</t>
  </si>
  <si>
    <t>Бруто резерви за неистечени ризици | 105, во илј ден</t>
  </si>
  <si>
    <t>Резерви за преносни премии -дел од реосиг. и/или соосиг. | 106, во илј ден</t>
  </si>
  <si>
    <t>Бруто исплатени (ликвидирани) штети | 201, во илј ден</t>
  </si>
  <si>
    <t>Бруто исплатени (ликвидирани) штети - дел од реосиг. и/или соосиг. | 202, во илј ден</t>
  </si>
  <si>
    <t>Бруто резерви за настанати и пријавени штети | 204, во илј ден</t>
  </si>
  <si>
    <t>Бруто резерви за настанати но непријавени штети | 205, во илј ден</t>
  </si>
  <si>
    <t>Резерви за штети - дел од реосиг. и/или соосиг. | 206, во илј ден</t>
  </si>
  <si>
    <t>Резерви за неистечени ризици - дел од реосиг. и/или соосиг. | 105r, во илј ден</t>
  </si>
  <si>
    <t>Резерви за индиректни трошоци за обработка на штети | 208, во илј ден</t>
  </si>
  <si>
    <t>Еквилизациона резерва | 209, во илј ден</t>
  </si>
  <si>
    <t>Трошоци за провизија | 210, во илј ден</t>
  </si>
  <si>
    <t>Останати осигурително технички трошоци | 211, во илј ден</t>
  </si>
  <si>
    <t>Останати трошоци | 212, во илј ден</t>
  </si>
  <si>
    <t>Вредносно усогласување на побарувањата по основ на премија | 213, во илј ден</t>
  </si>
  <si>
    <t>Провизија примена од реосигурителот | 214, во илј ден</t>
  </si>
  <si>
    <t>Наплатени регресни побарувања и спасени остатоци | 215, во илј ден</t>
  </si>
  <si>
    <t>Останати осигурително технички приходи | 216, во илј ден</t>
  </si>
  <si>
    <t>Останати приходи | 217, во илј ден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</si>
  <si>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</si>
  <si>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</si>
  <si>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</si>
  <si>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</si>
  <si>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</si>
  <si>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</si>
  <si>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</si>
  <si>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</si>
  <si>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</si>
  <si>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</si>
  <si>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</si>
  <si>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</si>
  <si>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</si>
  <si>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</si>
  <si>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</si>
  <si>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</si>
  <si>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Број на резервирани штети | 300</t>
  </si>
  <si>
    <t>Број на штети | 100</t>
  </si>
  <si>
    <t>Исплатени износи, во илј ден | 101</t>
  </si>
  <si>
    <t>Рефундирани износи, во илј ден | 200</t>
  </si>
  <si>
    <t>Резерви за настанати и пријавени штети, во илј ден | 301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</si>
  <si>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</si>
  <si>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</si>
  <si>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</si>
  <si>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</si>
  <si>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</si>
  <si>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</si>
  <si>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</si>
  <si>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</si>
  <si>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</si>
  <si>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</si>
  <si>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</si>
  <si>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</si>
  <si>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</si>
  <si>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</si>
  <si>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</si>
  <si>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</si>
  <si>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</si>
  <si>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</si>
  <si>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</si>
  <si>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</si>
  <si>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</si>
  <si>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</si>
  <si>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</si>
  <si>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</si>
  <si>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</si>
  <si>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</si>
  <si>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</si>
  <si>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</si>
  <si>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</si>
  <si>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</si>
  <si>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</si>
  <si>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</si>
  <si>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</si>
  <si>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</si>
  <si>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</si>
  <si>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</si>
  <si>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</si>
  <si>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</si>
  <si>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</si>
  <si>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</si>
  <si>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</si>
  <si>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</si>
  <si>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</si>
  <si>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</si>
  <si>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</si>
  <si>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</si>
  <si>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</si>
  <si>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</si>
  <si>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</si>
  <si>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</si>
  <si>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</si>
  <si>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</si>
  <si>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</si>
  <si>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</si>
  <si>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</si>
  <si>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</si>
  <si>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</si>
  <si>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</si>
  <si>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</si>
  <si>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</si>
  <si>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</si>
  <si>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</si>
  <si>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</si>
  <si>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</si>
  <si>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</si>
  <si>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</si>
  <si>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</si>
  <si>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Премија | Бруто полисирана премија, во илј ден | 200</t>
  </si>
  <si>
    <t>Премија | Премија примена од соосигурување, во илј ден | 201</t>
  </si>
  <si>
    <t>Премија | Премија предадена во реосигурување, во илј ден | 202</t>
  </si>
  <si>
    <t>Премија | Премија предадена во соосигурување, во илј ден | 203</t>
  </si>
  <si>
    <t>Премија | Tехничка премија, во илј ден | 204</t>
  </si>
  <si>
    <t>Штети | Бруто исплатени (ликвидирани) штети, во илј ден | 400</t>
  </si>
  <si>
    <t>Штети | Бруто исплатени (ликв.) штети примени од соосиг., во илј ден | 401</t>
  </si>
  <si>
    <t>Штети | Бруто исплатени (ликв.) штети - дел од реосиг., во илј ден | 402</t>
  </si>
  <si>
    <t>Штети | Бруто исплатени (ликв.) штети - дел од соосиг., во илј ден | 403</t>
  </si>
  <si>
    <t>Штети | Бруто максимална исплатена (ликвидирана) штета, во илј ден | 404</t>
  </si>
  <si>
    <t>Трошоци | Директни трошоци за обработка на штети, во илј ден | 500</t>
  </si>
  <si>
    <t>Трошоци | Трошоци за провизија, во илј ден | 501</t>
  </si>
  <si>
    <t>Трошоци | Трошоци за извесни бонуси и попусти, во илј ден | 501а</t>
  </si>
  <si>
    <t>Трошоци | Трошоци за неизвесни бонуси и попусти, во илј ден | 501б</t>
  </si>
  <si>
    <t>Трошоци | Останати осигурително технички трошоци, во илј ден | 501в</t>
  </si>
  <si>
    <t>Трошоци | Останати трошоци, во илј ден | 502а</t>
  </si>
  <si>
    <t>Трошоци | Вредносно усогласување на побарувањата по основ на премија, во илј ден | 503</t>
  </si>
  <si>
    <t>Приходи | Провизија примена од реосигурителот, во илј ден | 600</t>
  </si>
  <si>
    <t>Приходи | Наплатени регресни побарувања и спасени остатоци, во илј ден | 601</t>
  </si>
  <si>
    <t>Приходи | Останати осигурително технички приходи, во илј ден | 602</t>
  </si>
  <si>
    <t>Приходи | Останати приходи, во илј ден | 602а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</si>
  <si>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</si>
  <si>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</si>
  <si>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</si>
  <si>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</si>
  <si>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</si>
  <si>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</si>
  <si>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</si>
  <si>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</si>
  <si>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</si>
  <si>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</si>
  <si>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</si>
  <si>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</si>
  <si>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</si>
  <si>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</si>
  <si>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</si>
  <si>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</si>
  <si>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</si>
  <si>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</si>
  <si>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</si>
  <si>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</si>
  <si>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</si>
  <si>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</si>
  <si>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</si>
  <si>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</si>
  <si>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</si>
  <si>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</si>
  <si>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</si>
  <si>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</si>
  <si>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</si>
  <si>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</si>
  <si>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</si>
  <si>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</si>
  <si>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</si>
  <si>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</si>
  <si>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</si>
  <si>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</si>
  <si>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</si>
  <si>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</si>
  <si>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</si>
  <si>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</si>
  <si>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</si>
  <si>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</si>
  <si>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</si>
  <si>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</si>
  <si>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</si>
  <si>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</si>
  <si>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</si>
  <si>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</si>
  <si>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</si>
  <si>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</si>
  <si>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</si>
  <si>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</si>
  <si>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</si>
  <si>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</si>
  <si>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</si>
  <si>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</si>
  <si>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</si>
  <si>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</si>
  <si>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</si>
  <si>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</si>
  <si>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</si>
  <si>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</si>
  <si>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</si>
  <si>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</si>
  <si>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</si>
  <si>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</si>
  <si>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</si>
  <si>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</si>
  <si>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</si>
  <si>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</si>
  <si>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</si>
  <si>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</si>
  <si>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</si>
  <si>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</si>
  <si>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</si>
  <si>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</si>
  <si>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</si>
  <si>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</si>
  <si>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</si>
  <si>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</si>
  <si>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</si>
  <si>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</si>
  <si>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</si>
  <si>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</si>
  <si>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</si>
  <si>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</si>
  <si>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</si>
  <si>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</si>
  <si>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</si>
  <si>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</si>
  <si>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</si>
  <si>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</si>
  <si>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Број на склучени договори | 101</t>
  </si>
  <si>
    <t>Бруто технички резерви | Резерви за бонуси и попусти| 101</t>
  </si>
  <si>
    <t>Бруто технички резерви | Резерви за преносни премии |100</t>
  </si>
  <si>
    <t>Бруто полисирана премија во илјади денари | 102</t>
  </si>
  <si>
    <t>Трошоци за провизија во илјади денари| 103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</si>
  <si>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</si>
  <si>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</si>
  <si>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</si>
  <si>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</si>
  <si>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</si>
  <si>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</si>
  <si>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</si>
  <si>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</si>
  <si>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</si>
  <si>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</si>
  <si>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</si>
  <si>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</si>
  <si>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</si>
  <si>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</si>
  <si>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</si>
  <si>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</si>
  <si>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</si>
  <si>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</si>
  <si>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</si>
  <si>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</si>
  <si>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</si>
  <si>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</si>
  <si>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</si>
  <si>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</si>
  <si>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</si>
  <si>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</si>
  <si>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</si>
  <si>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</si>
  <si>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</si>
  <si>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</si>
  <si>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</si>
  <si>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</si>
  <si>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</si>
  <si>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</si>
  <si>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</si>
  <si>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</si>
  <si>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</si>
  <si>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</si>
  <si>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</si>
  <si>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</si>
  <si>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</si>
  <si>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</si>
  <si>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</si>
  <si>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</si>
  <si>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</si>
  <si>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</si>
  <si>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</si>
  <si>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</si>
  <si>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</si>
  <si>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</si>
  <si>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</si>
  <si>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</si>
  <si>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</si>
  <si>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</si>
  <si>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</si>
  <si>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</si>
  <si>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</si>
  <si>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</si>
  <si>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</si>
  <si>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</si>
  <si>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</si>
  <si>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</si>
  <si>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</si>
  <si>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</si>
  <si>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</si>
  <si>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</si>
  <si>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</si>
  <si>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</si>
  <si>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</si>
  <si>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</si>
  <si>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</si>
  <si>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</si>
  <si>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</si>
  <si>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</si>
  <si>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</si>
  <si>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</si>
  <si>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</si>
  <si>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</si>
  <si>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</si>
  <si>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</si>
  <si>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</si>
  <si>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Бруто полисирана премија | 101 во илј ден</t>
  </si>
  <si>
    <t>Премија предадена во реосиг. и/или соосиг. | 102 во илј ден</t>
  </si>
  <si>
    <t>Бруто исплатени (ликвидирани) штети | 201 во илј ден</t>
  </si>
  <si>
    <t>Исплатени (ликвидирани) штети - дел од реосиг. и/или соосиг. | 202 во илј ден</t>
  </si>
  <si>
    <t>Бруто резерви за настанати и пријавени штети | 301 во илј ден</t>
  </si>
  <si>
    <t>Резерви за настанати и пријавени штети - дел од реосиг. и/или соосиг. | 302 во илј ден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</si>
  <si>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</si>
  <si>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</si>
  <si>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</si>
  <si>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</si>
  <si>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</si>
  <si>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</si>
  <si>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</si>
  <si>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</si>
  <si>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</si>
  <si>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</si>
  <si>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</si>
  <si>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</si>
  <si>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</si>
  <si>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</si>
  <si>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</si>
  <si>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</si>
  <si>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</si>
  <si>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</si>
  <si>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</si>
  <si>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</si>
  <si>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</si>
  <si>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</si>
  <si>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</si>
  <si>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</si>
  <si>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</si>
  <si>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</si>
  <si>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</si>
  <si>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</si>
  <si>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</si>
  <si>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</si>
  <si>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</si>
  <si>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</si>
  <si>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</si>
  <si>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</si>
  <si>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</si>
  <si>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</si>
  <si>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</si>
  <si>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</si>
  <si>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</si>
  <si>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</si>
  <si>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</si>
  <si>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</si>
  <si>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</si>
  <si>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</si>
  <si>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</si>
  <si>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</si>
  <si>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</si>
  <si>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</si>
  <si>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</si>
  <si>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</si>
  <si>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</si>
  <si>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</si>
  <si>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</si>
  <si>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</si>
  <si>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</si>
  <si>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</si>
  <si>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</si>
  <si>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</si>
  <si>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</si>
  <si>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</si>
  <si>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</si>
  <si>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</si>
  <si>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</si>
  <si>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</si>
  <si>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</si>
  <si>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</si>
  <si>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</si>
  <si>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</si>
  <si>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</si>
  <si>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</si>
  <si>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</si>
  <si>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</si>
  <si>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</si>
  <si>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</si>
  <si>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</si>
  <si>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</si>
  <si>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</si>
  <si>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</si>
  <si>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</si>
  <si>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</si>
  <si>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</si>
  <si>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</si>
  <si>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</si>
  <si>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</si>
  <si>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</si>
  <si>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</si>
  <si>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</si>
  <si>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</si>
  <si>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</si>
  <si>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</si>
  <si>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</si>
  <si>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</si>
  <si>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</si>
  <si>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</si>
  <si>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</si>
  <si>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</si>
  <si>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</si>
  <si>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</si>
  <si>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</si>
  <si>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</si>
  <si>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</si>
  <si>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</si>
  <si>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</si>
  <si>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</si>
  <si>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</si>
  <si>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</si>
  <si>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</si>
  <si>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Код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</si>
  <si>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</si>
  <si>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</si>
  <si>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</si>
  <si>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</si>
  <si>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</si>
  <si>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</si>
  <si>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</si>
  <si>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</si>
  <si>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</si>
  <si>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</si>
  <si>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</si>
  <si>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</si>
  <si>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</si>
  <si>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</si>
  <si>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</si>
  <si>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</si>
  <si>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</si>
  <si>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</si>
  <si>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</si>
  <si>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</si>
  <si>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</si>
  <si>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</si>
  <si>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</si>
  <si>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</si>
  <si>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</si>
  <si>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</si>
  <si>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</si>
  <si>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</si>
  <si>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1.1.2025 - 30.9.2025 (трет квартал 2025)</t>
  </si>
  <si>
    <t>3к2025</t>
  </si>
  <si>
    <t>3к2024</t>
  </si>
  <si>
    <t>Агрегиран СП1 за неживот за период 1.1.2025 - 30.9.2025</t>
  </si>
  <si>
    <t>Агрегиран СП2 неживот за периодот 1.1.2025 - 30.9.2025</t>
  </si>
  <si>
    <t>Агрегиран СП3 неживот за периодот 1.1.2025 - 30.9.2025</t>
  </si>
  <si>
    <t>Агрегиран СП4 неживот за периодот 1.1.2025 - 30.9.2025</t>
  </si>
  <si>
    <t>Агрегиран СП5 неживот за периодот 1.1.2025 - 30.9.2025, сите износи се во илјади денари</t>
  </si>
  <si>
    <t>Агрегиран СП7 неживот за периодот 1.1.2025 - 30.9.2025</t>
  </si>
  <si>
    <t>Агрегиран СП-8 неживот за периодот 1.1.2025 - 30.9.2025</t>
  </si>
  <si>
    <t>Агрегиран СП-9 неживот за периодот 1.1.2025 - 30.9.2025</t>
  </si>
  <si>
    <t>Агрегиран СП-99 неживот за периодот 1.1.2025 - 30.9.2025</t>
  </si>
  <si>
    <t>Агрегиран ВС-1 неживот за периодот 1.1.2025 - 30.9.2025, износите се во денари</t>
  </si>
  <si>
    <t>Извештај за структура на вложувањата (СВл), неживот во денари, на 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</si>
</sst>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10" fontId="0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0" fontId="2" fillId="0" borderId="0" xfId="2"/>
    <xf numFmtId="0" fontId="2" fillId="0" borderId="0" xfId="2" applyFill="1"/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vertical="center" wrapText="1"/>
    </xf>
    <xf numFmtId="3" fontId="0" fillId="0" borderId="7" xfId="0" applyNumberForma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10" fontId="0" fillId="0" borderId="0" xfId="1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4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06FC-0B62-40A8-9520-E3D01A5B7A8A}">
  <dimension ref="A1:B16"/>
  <sheetViews>
    <sheetView zoomScale="90" zoomScaleNormal="90" workbookViewId="0">
      <selection activeCell="B2" sqref="B2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466</v>
      </c>
      <c r="B1" t="s">
        <v>1324</v>
      </c>
    </row>
    <row r="2" spans="1:2" x14ac:dyDescent="0.25">
      <c r="A2" t="s">
        <v>467</v>
      </c>
    </row>
    <row r="3" spans="1:2" x14ac:dyDescent="0.25">
      <c r="A3" t="s">
        <v>468</v>
      </c>
      <c r="B3" t="s">
        <v>276</v>
      </c>
    </row>
    <row r="4" spans="1:2" x14ac:dyDescent="0.25">
      <c r="A4" s="25" t="s">
        <v>469</v>
      </c>
      <c r="B4" t="s">
        <v>470</v>
      </c>
    </row>
    <row r="5" spans="1:2" x14ac:dyDescent="0.25">
      <c r="A5" s="26" t="s">
        <v>471</v>
      </c>
      <c r="B5" t="s">
        <v>472</v>
      </c>
    </row>
    <row r="6" spans="1:2" x14ac:dyDescent="0.25">
      <c r="A6" s="26" t="s">
        <v>473</v>
      </c>
      <c r="B6" t="s">
        <v>474</v>
      </c>
    </row>
    <row r="7" spans="1:2" x14ac:dyDescent="0.25">
      <c r="A7" s="26" t="s">
        <v>475</v>
      </c>
      <c r="B7" t="s">
        <v>476</v>
      </c>
    </row>
    <row r="8" spans="1:2" x14ac:dyDescent="0.25">
      <c r="A8" s="26" t="s">
        <v>477</v>
      </c>
      <c r="B8" t="s">
        <v>478</v>
      </c>
    </row>
    <row r="9" spans="1:2" x14ac:dyDescent="0.25">
      <c r="A9" s="26" t="s">
        <v>479</v>
      </c>
      <c r="B9" t="s">
        <v>480</v>
      </c>
    </row>
    <row r="10" spans="1:2" x14ac:dyDescent="0.25">
      <c r="A10" s="26" t="s">
        <v>481</v>
      </c>
      <c r="B10" t="s">
        <v>482</v>
      </c>
    </row>
    <row r="11" spans="1:2" x14ac:dyDescent="0.25">
      <c r="A11" s="26" t="s">
        <v>483</v>
      </c>
      <c r="B11" t="s">
        <v>484</v>
      </c>
    </row>
    <row r="12" spans="1:2" x14ac:dyDescent="0.25">
      <c r="A12" s="26" t="s">
        <v>485</v>
      </c>
      <c r="B12" t="s">
        <v>486</v>
      </c>
    </row>
    <row r="13" spans="1:2" x14ac:dyDescent="0.25">
      <c r="A13" s="26" t="s">
        <v>487</v>
      </c>
      <c r="B13" t="s">
        <v>488</v>
      </c>
    </row>
    <row r="14" spans="1:2" x14ac:dyDescent="0.25">
      <c r="A14" s="26" t="s">
        <v>489</v>
      </c>
      <c r="B14" t="s">
        <v>490</v>
      </c>
    </row>
    <row r="15" spans="1:2" x14ac:dyDescent="0.25">
      <c r="A15" s="26" t="s">
        <v>491</v>
      </c>
      <c r="B15" t="s">
        <v>492</v>
      </c>
    </row>
    <row r="16" spans="1:2" x14ac:dyDescent="0.25">
      <c r="A16" s="26" t="s">
        <v>493</v>
      </c>
      <c r="B16" t="s">
        <v>494</v>
      </c>
    </row>
  </sheetData>
  <hyperlinks>
    <hyperlink ref="A4" location="BS!A1" display="BS" xr:uid="{C5624AAD-8A7B-4B29-BCB8-653ED805A079}"/>
    <hyperlink ref="A5" location="BU!A1" display="BU" xr:uid="{2FC693CF-3733-4F42-BE04-845FB07CBE78}"/>
    <hyperlink ref="A6" location="'SP1'!A1" display="SP1" xr:uid="{3493DC32-5FF9-41A4-9CD7-FE56A5AE9E52}"/>
    <hyperlink ref="A7" location="'SP2'!A1" display="SP2" xr:uid="{76507812-87F0-4EC8-848C-15843055D766}"/>
    <hyperlink ref="A8" location="'SP3'!A1" display="SP3" xr:uid="{0671C29D-1D07-4A7D-957C-C11FC57F9527}"/>
    <hyperlink ref="A9" location="'SP4'!A1" display="SP4" xr:uid="{2F55052A-2681-415F-B626-19F5A69310C6}"/>
    <hyperlink ref="A10" location="'SP5'!A1" display="SP5" xr:uid="{BD957253-3FBC-4978-A1BD-01CC39112C9A}"/>
    <hyperlink ref="A11" location="'SP7'!A1" display="SP7" xr:uid="{EC5BDB43-CC31-4DEB-8EDC-226C0FC8DDD7}"/>
    <hyperlink ref="A12" location="'SP8'!A1" display="SP8" xr:uid="{433562B7-B5D9-49FC-B8EF-19C028642A46}"/>
    <hyperlink ref="A13" location="'SP9'!A1" display="SP9" xr:uid="{FAF7EB84-5E92-4C48-8501-5FA3AB83B4EF}"/>
    <hyperlink ref="A14" location="'SP99'!A1" display="SP99" xr:uid="{F7F23B30-2133-45B9-A981-36294D80B365}"/>
    <hyperlink ref="A15" location="'VS1'!A1" display="VS1" xr:uid="{1D02F346-7F80-490A-8AAA-F8BA852FB67A}"/>
    <hyperlink ref="A16" location="SVl!A1" display="SVl" xr:uid="{47660F5E-F0E3-4CE9-A602-06F10831414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9"/>
  <sheetViews>
    <sheetView zoomScale="90" zoomScaleNormal="90" workbookViewId="0">
      <pane ySplit="2" topLeftCell="A124" activePane="bottomLeft" state="frozen"/>
      <selection pane="bottomLeft" activeCell="J142" sqref="J142"/>
    </sheetView>
  </sheetViews>
  <sheetFormatPr defaultRowHeight="15" x14ac:dyDescent="0.25"/>
  <cols>
    <col min="1" max="1" width="47" style="2" customWidth="1"/>
    <col min="2" max="2" width="6.85546875" style="2" customWidth="1"/>
    <col min="3" max="3" width="15.7109375" style="2" customWidth="1"/>
    <col min="4" max="4" width="15.7109375" style="3" customWidth="1"/>
    <col min="5" max="5" width="15.85546875" style="3" customWidth="1"/>
    <col min="6" max="6" width="14.7109375" style="3" customWidth="1"/>
    <col min="7" max="16384" width="9.140625" style="2"/>
  </cols>
  <sheetData>
    <row r="1" spans="1:6" x14ac:dyDescent="0.25">
      <c r="A1" s="5" t="s">
        <v>274</v>
      </c>
      <c r="D1" s="3" t="s">
        <v>275</v>
      </c>
      <c r="E1" s="53" t="s">
        <v>278</v>
      </c>
      <c r="F1" s="53"/>
    </row>
    <row r="2" spans="1:6" x14ac:dyDescent="0.25">
      <c r="A2" s="6" t="s">
        <v>276</v>
      </c>
      <c r="B2" s="7" t="s">
        <v>277</v>
      </c>
      <c r="C2" s="8">
        <v>45657</v>
      </c>
      <c r="D2" s="9">
        <v>45930</v>
      </c>
      <c r="E2" s="18" t="s">
        <v>279</v>
      </c>
      <c r="F2" s="18" t="s">
        <v>280</v>
      </c>
    </row>
    <row r="3" spans="1:6" x14ac:dyDescent="0.25">
      <c r="A3" s="10" t="s">
        <v>0</v>
      </c>
      <c r="B3" s="11" t="s">
        <v>1</v>
      </c>
      <c r="C3" s="12">
        <v>204663872</v>
      </c>
      <c r="D3" s="13">
        <v>218245098</v>
      </c>
      <c r="E3" s="4">
        <f>D3-C3</f>
        <v>13581226</v>
      </c>
      <c r="F3" s="19">
        <f>E3/C3</f>
        <v>6.6358687868467575E-2</v>
      </c>
    </row>
    <row r="4" spans="1:6" x14ac:dyDescent="0.25">
      <c r="A4" s="10" t="s">
        <v>2</v>
      </c>
      <c r="B4" s="11" t="s">
        <v>3</v>
      </c>
      <c r="C4" s="12">
        <v>0</v>
      </c>
      <c r="D4" s="13">
        <v>0</v>
      </c>
      <c r="E4" s="4">
        <f t="shared" ref="E4:E67" si="0">D4-C4</f>
        <v>0</v>
      </c>
      <c r="F4" s="19" t="e">
        <f t="shared" ref="F4:F67" si="1">E4/C4</f>
        <v>#DIV/0!</v>
      </c>
    </row>
    <row r="5" spans="1:6" x14ac:dyDescent="0.25">
      <c r="A5" s="10" t="s">
        <v>4</v>
      </c>
      <c r="B5" s="11" t="s">
        <v>5</v>
      </c>
      <c r="C5" s="12">
        <v>204663872</v>
      </c>
      <c r="D5" s="13">
        <v>218245098</v>
      </c>
      <c r="E5" s="4">
        <f t="shared" si="0"/>
        <v>13581226</v>
      </c>
      <c r="F5" s="19">
        <f t="shared" si="1"/>
        <v>6.6358687868467575E-2</v>
      </c>
    </row>
    <row r="6" spans="1:6" x14ac:dyDescent="0.25">
      <c r="A6" s="10" t="s">
        <v>6</v>
      </c>
      <c r="B6" s="11" t="s">
        <v>7</v>
      </c>
      <c r="C6" s="12">
        <v>14566293197</v>
      </c>
      <c r="D6" s="13">
        <v>15901241648.000002</v>
      </c>
      <c r="E6" s="4">
        <f t="shared" si="0"/>
        <v>1334948451.0000019</v>
      </c>
      <c r="F6" s="19">
        <f t="shared" si="1"/>
        <v>9.1646408111223598E-2</v>
      </c>
    </row>
    <row r="7" spans="1:6" ht="30" x14ac:dyDescent="0.25">
      <c r="A7" s="10" t="s">
        <v>8</v>
      </c>
      <c r="B7" s="11" t="s">
        <v>9</v>
      </c>
      <c r="C7" s="12">
        <v>1262074530</v>
      </c>
      <c r="D7" s="13">
        <v>1456652673</v>
      </c>
      <c r="E7" s="4">
        <f t="shared" si="0"/>
        <v>194578143</v>
      </c>
      <c r="F7" s="19">
        <f t="shared" si="1"/>
        <v>0.15417325869019796</v>
      </c>
    </row>
    <row r="8" spans="1:6" ht="30" x14ac:dyDescent="0.25">
      <c r="A8" s="10" t="s">
        <v>10</v>
      </c>
      <c r="B8" s="11" t="s">
        <v>11</v>
      </c>
      <c r="C8" s="12">
        <v>747651994</v>
      </c>
      <c r="D8" s="13">
        <v>975103352.99999988</v>
      </c>
      <c r="E8" s="4">
        <f t="shared" si="0"/>
        <v>227451358.99999988</v>
      </c>
      <c r="F8" s="19">
        <f t="shared" si="1"/>
        <v>0.30422089531670515</v>
      </c>
    </row>
    <row r="9" spans="1:6" x14ac:dyDescent="0.25">
      <c r="A9" s="10" t="s">
        <v>12</v>
      </c>
      <c r="B9" s="11" t="s">
        <v>13</v>
      </c>
      <c r="C9" s="12">
        <v>34349234</v>
      </c>
      <c r="D9" s="13">
        <v>34349234</v>
      </c>
      <c r="E9" s="4">
        <f t="shared" si="0"/>
        <v>0</v>
      </c>
      <c r="F9" s="19">
        <f t="shared" si="1"/>
        <v>0</v>
      </c>
    </row>
    <row r="10" spans="1:6" x14ac:dyDescent="0.25">
      <c r="A10" s="10" t="s">
        <v>14</v>
      </c>
      <c r="B10" s="11" t="s">
        <v>15</v>
      </c>
      <c r="C10" s="12">
        <v>713302760</v>
      </c>
      <c r="D10" s="13">
        <v>940754119</v>
      </c>
      <c r="E10" s="4">
        <f t="shared" si="0"/>
        <v>227451359</v>
      </c>
      <c r="F10" s="19">
        <f t="shared" si="1"/>
        <v>0.31887071206621997</v>
      </c>
    </row>
    <row r="11" spans="1:6" ht="45" x14ac:dyDescent="0.25">
      <c r="A11" s="10" t="s">
        <v>16</v>
      </c>
      <c r="B11" s="11" t="s">
        <v>17</v>
      </c>
      <c r="C11" s="12">
        <v>514422536</v>
      </c>
      <c r="D11" s="13">
        <v>481549320</v>
      </c>
      <c r="E11" s="4">
        <f t="shared" si="0"/>
        <v>-32873216</v>
      </c>
      <c r="F11" s="19">
        <f t="shared" si="1"/>
        <v>-6.3903141288506854E-2</v>
      </c>
    </row>
    <row r="12" spans="1:6" x14ac:dyDescent="0.25">
      <c r="A12" s="10" t="s">
        <v>18</v>
      </c>
      <c r="B12" s="11" t="s">
        <v>19</v>
      </c>
      <c r="C12" s="12">
        <v>113059792</v>
      </c>
      <c r="D12" s="13">
        <v>113073092</v>
      </c>
      <c r="E12" s="4">
        <f t="shared" si="0"/>
        <v>13300</v>
      </c>
      <c r="F12" s="19">
        <f t="shared" si="1"/>
        <v>1.1763686952475554E-4</v>
      </c>
    </row>
    <row r="13" spans="1:6" x14ac:dyDescent="0.25">
      <c r="A13" s="10" t="s">
        <v>20</v>
      </c>
      <c r="B13" s="11" t="s">
        <v>21</v>
      </c>
      <c r="C13" s="12">
        <v>399022673</v>
      </c>
      <c r="D13" s="13">
        <v>366136157</v>
      </c>
      <c r="E13" s="4">
        <f t="shared" si="0"/>
        <v>-32886516</v>
      </c>
      <c r="F13" s="19">
        <f t="shared" si="1"/>
        <v>-8.2417662517137211E-2</v>
      </c>
    </row>
    <row r="14" spans="1:6" x14ac:dyDescent="0.25">
      <c r="A14" s="10" t="s">
        <v>22</v>
      </c>
      <c r="B14" s="11" t="s">
        <v>23</v>
      </c>
      <c r="C14" s="12">
        <v>2340071</v>
      </c>
      <c r="D14" s="13">
        <v>2340071</v>
      </c>
      <c r="E14" s="4">
        <f t="shared" si="0"/>
        <v>0</v>
      </c>
      <c r="F14" s="19">
        <f t="shared" si="1"/>
        <v>0</v>
      </c>
    </row>
    <row r="15" spans="1:6" ht="60" x14ac:dyDescent="0.25">
      <c r="A15" s="10" t="s">
        <v>24</v>
      </c>
      <c r="B15" s="11" t="s">
        <v>25</v>
      </c>
      <c r="C15" s="12">
        <v>198085426</v>
      </c>
      <c r="D15" s="13">
        <v>198087422</v>
      </c>
      <c r="E15" s="4">
        <f t="shared" si="0"/>
        <v>1996</v>
      </c>
      <c r="F15" s="19">
        <f t="shared" si="1"/>
        <v>1.0076460647841906E-5</v>
      </c>
    </row>
    <row r="16" spans="1:6" ht="45" x14ac:dyDescent="0.25">
      <c r="A16" s="10" t="s">
        <v>26</v>
      </c>
      <c r="B16" s="11" t="s">
        <v>27</v>
      </c>
      <c r="C16" s="12">
        <v>12300000</v>
      </c>
      <c r="D16" s="13">
        <v>12300000</v>
      </c>
      <c r="E16" s="4">
        <f t="shared" si="0"/>
        <v>0</v>
      </c>
      <c r="F16" s="19">
        <f t="shared" si="1"/>
        <v>0</v>
      </c>
    </row>
    <row r="17" spans="1:6" ht="45" x14ac:dyDescent="0.25">
      <c r="A17" s="10" t="s">
        <v>28</v>
      </c>
      <c r="B17" s="11" t="s">
        <v>29</v>
      </c>
      <c r="C17" s="12">
        <v>0</v>
      </c>
      <c r="D17" s="13">
        <v>0</v>
      </c>
      <c r="E17" s="4">
        <f t="shared" si="0"/>
        <v>0</v>
      </c>
      <c r="F17" s="19" t="e">
        <f t="shared" si="1"/>
        <v>#DIV/0!</v>
      </c>
    </row>
    <row r="18" spans="1:6" ht="30" x14ac:dyDescent="0.25">
      <c r="A18" s="10" t="s">
        <v>30</v>
      </c>
      <c r="B18" s="11" t="s">
        <v>31</v>
      </c>
      <c r="C18" s="12">
        <v>0</v>
      </c>
      <c r="D18" s="13">
        <v>0</v>
      </c>
      <c r="E18" s="4">
        <f t="shared" si="0"/>
        <v>0</v>
      </c>
      <c r="F18" s="19" t="e">
        <f t="shared" si="1"/>
        <v>#DIV/0!</v>
      </c>
    </row>
    <row r="19" spans="1:6" ht="45" x14ac:dyDescent="0.25">
      <c r="A19" s="10" t="s">
        <v>32</v>
      </c>
      <c r="B19" s="11" t="s">
        <v>33</v>
      </c>
      <c r="C19" s="12">
        <v>0</v>
      </c>
      <c r="D19" s="13">
        <v>0</v>
      </c>
      <c r="E19" s="4">
        <f t="shared" si="0"/>
        <v>0</v>
      </c>
      <c r="F19" s="19" t="e">
        <f t="shared" si="1"/>
        <v>#DIV/0!</v>
      </c>
    </row>
    <row r="20" spans="1:6" ht="30" x14ac:dyDescent="0.25">
      <c r="A20" s="10" t="s">
        <v>34</v>
      </c>
      <c r="B20" s="11" t="s">
        <v>35</v>
      </c>
      <c r="C20" s="12">
        <v>0</v>
      </c>
      <c r="D20" s="13">
        <v>0</v>
      </c>
      <c r="E20" s="4">
        <f t="shared" si="0"/>
        <v>0</v>
      </c>
      <c r="F20" s="19" t="e">
        <f t="shared" si="1"/>
        <v>#DIV/0!</v>
      </c>
    </row>
    <row r="21" spans="1:6" ht="30" x14ac:dyDescent="0.25">
      <c r="A21" s="10" t="s">
        <v>36</v>
      </c>
      <c r="B21" s="11" t="s">
        <v>37</v>
      </c>
      <c r="C21" s="12">
        <v>0</v>
      </c>
      <c r="D21" s="13">
        <v>0</v>
      </c>
      <c r="E21" s="4">
        <f t="shared" si="0"/>
        <v>0</v>
      </c>
      <c r="F21" s="19" t="e">
        <f t="shared" si="1"/>
        <v>#DIV/0!</v>
      </c>
    </row>
    <row r="22" spans="1:6" ht="30" x14ac:dyDescent="0.25">
      <c r="A22" s="10" t="s">
        <v>38</v>
      </c>
      <c r="B22" s="11" t="s">
        <v>39</v>
      </c>
      <c r="C22" s="12">
        <v>185785426</v>
      </c>
      <c r="D22" s="13">
        <v>185787422</v>
      </c>
      <c r="E22" s="4">
        <f t="shared" si="0"/>
        <v>1996</v>
      </c>
      <c r="F22" s="19">
        <f t="shared" si="1"/>
        <v>1.0743576840090783E-5</v>
      </c>
    </row>
    <row r="23" spans="1:6" ht="30" x14ac:dyDescent="0.25">
      <c r="A23" s="10" t="s">
        <v>40</v>
      </c>
      <c r="B23" s="11" t="s">
        <v>41</v>
      </c>
      <c r="C23" s="12">
        <v>13106133241</v>
      </c>
      <c r="D23" s="13">
        <v>14246501553</v>
      </c>
      <c r="E23" s="4">
        <f t="shared" si="0"/>
        <v>1140368312</v>
      </c>
      <c r="F23" s="19">
        <f t="shared" si="1"/>
        <v>8.7010279159422749E-2</v>
      </c>
    </row>
    <row r="24" spans="1:6" ht="30" x14ac:dyDescent="0.25">
      <c r="A24" s="10" t="s">
        <v>42</v>
      </c>
      <c r="B24" s="11" t="s">
        <v>43</v>
      </c>
      <c r="C24" s="12">
        <v>3117801381</v>
      </c>
      <c r="D24" s="13">
        <v>3520147412</v>
      </c>
      <c r="E24" s="4">
        <f t="shared" si="0"/>
        <v>402346031</v>
      </c>
      <c r="F24" s="19">
        <f t="shared" si="1"/>
        <v>0.12904799948191439</v>
      </c>
    </row>
    <row r="25" spans="1:6" ht="30" x14ac:dyDescent="0.25">
      <c r="A25" s="10" t="s">
        <v>44</v>
      </c>
      <c r="B25" s="11" t="s">
        <v>45</v>
      </c>
      <c r="C25" s="12">
        <v>357832023</v>
      </c>
      <c r="D25" s="13">
        <v>470567700</v>
      </c>
      <c r="E25" s="4">
        <f t="shared" si="0"/>
        <v>112735677</v>
      </c>
      <c r="F25" s="19">
        <f t="shared" si="1"/>
        <v>0.31505195106587763</v>
      </c>
    </row>
    <row r="26" spans="1:6" ht="30" x14ac:dyDescent="0.25">
      <c r="A26" s="10" t="s">
        <v>46</v>
      </c>
      <c r="B26" s="11" t="s">
        <v>47</v>
      </c>
      <c r="C26" s="12">
        <v>2759969358</v>
      </c>
      <c r="D26" s="13">
        <v>3049579712</v>
      </c>
      <c r="E26" s="4">
        <f t="shared" si="0"/>
        <v>289610354</v>
      </c>
      <c r="F26" s="19">
        <f t="shared" si="1"/>
        <v>0.10493245265949797</v>
      </c>
    </row>
    <row r="27" spans="1:6" ht="30" x14ac:dyDescent="0.25">
      <c r="A27" s="10" t="s">
        <v>48</v>
      </c>
      <c r="B27" s="11" t="s">
        <v>49</v>
      </c>
      <c r="C27" s="12">
        <v>4189464941.0000005</v>
      </c>
      <c r="D27" s="13">
        <v>4655467996.999999</v>
      </c>
      <c r="E27" s="4">
        <f t="shared" si="0"/>
        <v>466003055.99999857</v>
      </c>
      <c r="F27" s="19">
        <f t="shared" si="1"/>
        <v>0.1112321173616902</v>
      </c>
    </row>
    <row r="28" spans="1:6" ht="30" x14ac:dyDescent="0.25">
      <c r="A28" s="10" t="s">
        <v>50</v>
      </c>
      <c r="B28" s="11" t="s">
        <v>51</v>
      </c>
      <c r="C28" s="12">
        <v>297255357</v>
      </c>
      <c r="D28" s="13">
        <v>174116698</v>
      </c>
      <c r="E28" s="4">
        <f t="shared" si="0"/>
        <v>-123138659</v>
      </c>
      <c r="F28" s="19">
        <f t="shared" si="1"/>
        <v>-0.4142521105178939</v>
      </c>
    </row>
    <row r="29" spans="1:6" ht="30" x14ac:dyDescent="0.25">
      <c r="A29" s="10" t="s">
        <v>52</v>
      </c>
      <c r="B29" s="11" t="s">
        <v>53</v>
      </c>
      <c r="C29" s="12">
        <v>3465955324</v>
      </c>
      <c r="D29" s="13">
        <v>4001353453</v>
      </c>
      <c r="E29" s="4">
        <f t="shared" si="0"/>
        <v>535398129</v>
      </c>
      <c r="F29" s="19">
        <f t="shared" si="1"/>
        <v>0.15447346516345345</v>
      </c>
    </row>
    <row r="30" spans="1:6" ht="30" x14ac:dyDescent="0.25">
      <c r="A30" s="10" t="s">
        <v>54</v>
      </c>
      <c r="B30" s="11" t="s">
        <v>55</v>
      </c>
      <c r="C30" s="12">
        <v>67753500</v>
      </c>
      <c r="D30" s="13">
        <v>66248891</v>
      </c>
      <c r="E30" s="4">
        <f t="shared" si="0"/>
        <v>-1504609</v>
      </c>
      <c r="F30" s="19">
        <f t="shared" si="1"/>
        <v>-2.2207103692060189E-2</v>
      </c>
    </row>
    <row r="31" spans="1:6" ht="30" x14ac:dyDescent="0.25">
      <c r="A31" s="10" t="s">
        <v>56</v>
      </c>
      <c r="B31" s="11" t="s">
        <v>57</v>
      </c>
      <c r="C31" s="12">
        <v>358500760</v>
      </c>
      <c r="D31" s="13">
        <v>413748955</v>
      </c>
      <c r="E31" s="4">
        <f t="shared" si="0"/>
        <v>55248195</v>
      </c>
      <c r="F31" s="19">
        <f t="shared" si="1"/>
        <v>0.15410900384144235</v>
      </c>
    </row>
    <row r="32" spans="1:6" ht="30" x14ac:dyDescent="0.25">
      <c r="A32" s="10" t="s">
        <v>58</v>
      </c>
      <c r="B32" s="11" t="s">
        <v>59</v>
      </c>
      <c r="C32" s="12">
        <v>976060919.00000012</v>
      </c>
      <c r="D32" s="13">
        <v>1058203354</v>
      </c>
      <c r="E32" s="4">
        <f t="shared" si="0"/>
        <v>82142434.999999881</v>
      </c>
      <c r="F32" s="19">
        <f t="shared" si="1"/>
        <v>8.415707810958864E-2</v>
      </c>
    </row>
    <row r="33" spans="1:6" ht="30" x14ac:dyDescent="0.25">
      <c r="A33" s="10" t="s">
        <v>60</v>
      </c>
      <c r="B33" s="11" t="s">
        <v>61</v>
      </c>
      <c r="C33" s="12">
        <v>0</v>
      </c>
      <c r="D33" s="13">
        <v>0</v>
      </c>
      <c r="E33" s="4">
        <f t="shared" si="0"/>
        <v>0</v>
      </c>
      <c r="F33" s="19" t="e">
        <f t="shared" si="1"/>
        <v>#DIV/0!</v>
      </c>
    </row>
    <row r="34" spans="1:6" ht="30" x14ac:dyDescent="0.25">
      <c r="A34" s="10" t="s">
        <v>62</v>
      </c>
      <c r="B34" s="11" t="s">
        <v>63</v>
      </c>
      <c r="C34" s="12">
        <v>0</v>
      </c>
      <c r="D34" s="13">
        <v>0</v>
      </c>
      <c r="E34" s="4">
        <f t="shared" si="0"/>
        <v>0</v>
      </c>
      <c r="F34" s="19" t="e">
        <f t="shared" si="1"/>
        <v>#DIV/0!</v>
      </c>
    </row>
    <row r="35" spans="1:6" ht="30" x14ac:dyDescent="0.25">
      <c r="A35" s="10" t="s">
        <v>64</v>
      </c>
      <c r="B35" s="11" t="s">
        <v>65</v>
      </c>
      <c r="C35" s="12">
        <v>297477682</v>
      </c>
      <c r="D35" s="13">
        <v>322334126</v>
      </c>
      <c r="E35" s="4">
        <f t="shared" si="0"/>
        <v>24856444</v>
      </c>
      <c r="F35" s="19">
        <f t="shared" si="1"/>
        <v>8.355734061421119E-2</v>
      </c>
    </row>
    <row r="36" spans="1:6" ht="30" x14ac:dyDescent="0.25">
      <c r="A36" s="10" t="s">
        <v>66</v>
      </c>
      <c r="B36" s="11" t="s">
        <v>67</v>
      </c>
      <c r="C36" s="12">
        <v>678583237</v>
      </c>
      <c r="D36" s="13">
        <v>735869228</v>
      </c>
      <c r="E36" s="4">
        <f t="shared" si="0"/>
        <v>57285991</v>
      </c>
      <c r="F36" s="19">
        <f t="shared" si="1"/>
        <v>8.4419991353249416E-2</v>
      </c>
    </row>
    <row r="37" spans="1:6" ht="30" x14ac:dyDescent="0.25">
      <c r="A37" s="10" t="s">
        <v>68</v>
      </c>
      <c r="B37" s="11" t="s">
        <v>69</v>
      </c>
      <c r="C37" s="12">
        <v>4822806000</v>
      </c>
      <c r="D37" s="13">
        <v>5012682790</v>
      </c>
      <c r="E37" s="4">
        <f t="shared" si="0"/>
        <v>189876790</v>
      </c>
      <c r="F37" s="19">
        <f t="shared" si="1"/>
        <v>3.9370604996344455E-2</v>
      </c>
    </row>
    <row r="38" spans="1:6" x14ac:dyDescent="0.25">
      <c r="A38" s="10" t="s">
        <v>70</v>
      </c>
      <c r="B38" s="11" t="s">
        <v>71</v>
      </c>
      <c r="C38" s="12">
        <v>4766048803</v>
      </c>
      <c r="D38" s="13">
        <v>5011397265</v>
      </c>
      <c r="E38" s="4">
        <f t="shared" si="0"/>
        <v>245348462</v>
      </c>
      <c r="F38" s="19">
        <f t="shared" si="1"/>
        <v>5.1478378032042992E-2</v>
      </c>
    </row>
    <row r="39" spans="1:6" x14ac:dyDescent="0.25">
      <c r="A39" s="10" t="s">
        <v>72</v>
      </c>
      <c r="B39" s="11" t="s">
        <v>73</v>
      </c>
      <c r="C39" s="12">
        <v>0</v>
      </c>
      <c r="D39" s="13">
        <v>0</v>
      </c>
      <c r="E39" s="4">
        <f t="shared" si="0"/>
        <v>0</v>
      </c>
      <c r="F39" s="19" t="e">
        <f t="shared" si="1"/>
        <v>#DIV/0!</v>
      </c>
    </row>
    <row r="40" spans="1:6" x14ac:dyDescent="0.25">
      <c r="A40" s="10" t="s">
        <v>74</v>
      </c>
      <c r="B40" s="11" t="s">
        <v>75</v>
      </c>
      <c r="C40" s="12">
        <v>1</v>
      </c>
      <c r="D40" s="13">
        <v>1</v>
      </c>
      <c r="E40" s="4">
        <f t="shared" si="0"/>
        <v>0</v>
      </c>
      <c r="F40" s="19">
        <f t="shared" si="1"/>
        <v>0</v>
      </c>
    </row>
    <row r="41" spans="1:6" x14ac:dyDescent="0.25">
      <c r="A41" s="10" t="s">
        <v>76</v>
      </c>
      <c r="B41" s="11" t="s">
        <v>77</v>
      </c>
      <c r="C41" s="12">
        <v>56757196</v>
      </c>
      <c r="D41" s="13">
        <v>1285524</v>
      </c>
      <c r="E41" s="4">
        <f t="shared" si="0"/>
        <v>-55471672</v>
      </c>
      <c r="F41" s="19">
        <f t="shared" si="1"/>
        <v>-0.97735046671438808</v>
      </c>
    </row>
    <row r="42" spans="1:6" x14ac:dyDescent="0.25">
      <c r="A42" s="10" t="s">
        <v>78</v>
      </c>
      <c r="B42" s="11" t="s">
        <v>79</v>
      </c>
      <c r="C42" s="12">
        <v>0</v>
      </c>
      <c r="D42" s="13">
        <v>0</v>
      </c>
      <c r="E42" s="4">
        <f t="shared" si="0"/>
        <v>0</v>
      </c>
      <c r="F42" s="19" t="e">
        <f t="shared" si="1"/>
        <v>#DIV/0!</v>
      </c>
    </row>
    <row r="43" spans="1:6" ht="45" x14ac:dyDescent="0.25">
      <c r="A43" s="10" t="s">
        <v>80</v>
      </c>
      <c r="B43" s="11" t="s">
        <v>81</v>
      </c>
      <c r="C43" s="12">
        <v>0</v>
      </c>
      <c r="D43" s="13">
        <v>0</v>
      </c>
      <c r="E43" s="4">
        <f t="shared" si="0"/>
        <v>0</v>
      </c>
      <c r="F43" s="19" t="e">
        <f t="shared" si="1"/>
        <v>#DIV/0!</v>
      </c>
    </row>
    <row r="44" spans="1:6" ht="45" x14ac:dyDescent="0.25">
      <c r="A44" s="10" t="s">
        <v>82</v>
      </c>
      <c r="B44" s="11" t="s">
        <v>83</v>
      </c>
      <c r="C44" s="12">
        <v>2194317455</v>
      </c>
      <c r="D44" s="13">
        <v>3508249188</v>
      </c>
      <c r="E44" s="4">
        <f t="shared" si="0"/>
        <v>1313931733</v>
      </c>
      <c r="F44" s="19">
        <f t="shared" si="1"/>
        <v>0.59878835216210768</v>
      </c>
    </row>
    <row r="45" spans="1:6" ht="30" x14ac:dyDescent="0.25">
      <c r="A45" s="10" t="s">
        <v>84</v>
      </c>
      <c r="B45" s="11" t="s">
        <v>85</v>
      </c>
      <c r="C45" s="12">
        <v>552374751</v>
      </c>
      <c r="D45" s="13">
        <v>1617857362</v>
      </c>
      <c r="E45" s="4">
        <f t="shared" si="0"/>
        <v>1065482611</v>
      </c>
      <c r="F45" s="19">
        <f t="shared" si="1"/>
        <v>1.9289125889101328</v>
      </c>
    </row>
    <row r="46" spans="1:6" ht="30" x14ac:dyDescent="0.25">
      <c r="A46" s="10" t="s">
        <v>86</v>
      </c>
      <c r="B46" s="11" t="s">
        <v>87</v>
      </c>
      <c r="C46" s="12">
        <v>0</v>
      </c>
      <c r="D46" s="13">
        <v>0</v>
      </c>
      <c r="E46" s="4">
        <f t="shared" si="0"/>
        <v>0</v>
      </c>
      <c r="F46" s="19" t="e">
        <f t="shared" si="1"/>
        <v>#DIV/0!</v>
      </c>
    </row>
    <row r="47" spans="1:6" ht="30" x14ac:dyDescent="0.25">
      <c r="A47" s="10" t="s">
        <v>88</v>
      </c>
      <c r="B47" s="11" t="s">
        <v>89</v>
      </c>
      <c r="C47" s="12">
        <v>1635813128</v>
      </c>
      <c r="D47" s="13">
        <v>1882640000</v>
      </c>
      <c r="E47" s="4">
        <f t="shared" si="0"/>
        <v>246826872</v>
      </c>
      <c r="F47" s="19">
        <f t="shared" si="1"/>
        <v>0.15088940648237664</v>
      </c>
    </row>
    <row r="48" spans="1:6" ht="30" x14ac:dyDescent="0.25">
      <c r="A48" s="10" t="s">
        <v>90</v>
      </c>
      <c r="B48" s="11" t="s">
        <v>91</v>
      </c>
      <c r="C48" s="12">
        <v>6129576</v>
      </c>
      <c r="D48" s="13">
        <v>7751826</v>
      </c>
      <c r="E48" s="4">
        <f t="shared" si="0"/>
        <v>1622250</v>
      </c>
      <c r="F48" s="19">
        <f t="shared" si="1"/>
        <v>0.26465941526787495</v>
      </c>
    </row>
    <row r="49" spans="1:6" ht="30" x14ac:dyDescent="0.25">
      <c r="A49" s="10" t="s">
        <v>92</v>
      </c>
      <c r="B49" s="11" t="s">
        <v>93</v>
      </c>
      <c r="C49" s="12">
        <v>0</v>
      </c>
      <c r="D49" s="13">
        <v>0</v>
      </c>
      <c r="E49" s="4">
        <f t="shared" si="0"/>
        <v>0</v>
      </c>
      <c r="F49" s="19" t="e">
        <f t="shared" si="1"/>
        <v>#DIV/0!</v>
      </c>
    </row>
    <row r="50" spans="1:6" ht="30" x14ac:dyDescent="0.25">
      <c r="A50" s="10" t="s">
        <v>94</v>
      </c>
      <c r="B50" s="11" t="s">
        <v>95</v>
      </c>
      <c r="C50" s="12">
        <v>0</v>
      </c>
      <c r="D50" s="13">
        <v>0</v>
      </c>
      <c r="E50" s="4">
        <f t="shared" si="0"/>
        <v>0</v>
      </c>
      <c r="F50" s="19" t="e">
        <f t="shared" si="1"/>
        <v>#DIV/0!</v>
      </c>
    </row>
    <row r="51" spans="1:6" ht="60" x14ac:dyDescent="0.25">
      <c r="A51" s="10" t="s">
        <v>96</v>
      </c>
      <c r="B51" s="11" t="s">
        <v>97</v>
      </c>
      <c r="C51" s="12">
        <v>0</v>
      </c>
      <c r="D51" s="13">
        <v>0</v>
      </c>
      <c r="E51" s="4">
        <f t="shared" si="0"/>
        <v>0</v>
      </c>
      <c r="F51" s="19" t="e">
        <f t="shared" si="1"/>
        <v>#DIV/0!</v>
      </c>
    </row>
    <row r="52" spans="1:6" ht="60" x14ac:dyDescent="0.25">
      <c r="A52" s="10" t="s">
        <v>98</v>
      </c>
      <c r="B52" s="11" t="s">
        <v>99</v>
      </c>
      <c r="C52" s="12">
        <v>0</v>
      </c>
      <c r="D52" s="13">
        <v>0</v>
      </c>
      <c r="E52" s="4">
        <f t="shared" si="0"/>
        <v>0</v>
      </c>
      <c r="F52" s="19" t="e">
        <f t="shared" si="1"/>
        <v>#DIV/0!</v>
      </c>
    </row>
    <row r="53" spans="1:6" ht="30" x14ac:dyDescent="0.25">
      <c r="A53" s="10" t="s">
        <v>100</v>
      </c>
      <c r="B53" s="11" t="s">
        <v>101</v>
      </c>
      <c r="C53" s="12">
        <v>35328211</v>
      </c>
      <c r="D53" s="13">
        <v>66052547</v>
      </c>
      <c r="E53" s="4">
        <f t="shared" si="0"/>
        <v>30724336</v>
      </c>
      <c r="F53" s="19">
        <f t="shared" si="1"/>
        <v>0.86968275863162159</v>
      </c>
    </row>
    <row r="54" spans="1:6" x14ac:dyDescent="0.25">
      <c r="A54" s="10" t="s">
        <v>102</v>
      </c>
      <c r="B54" s="11" t="s">
        <v>103</v>
      </c>
      <c r="C54" s="12">
        <v>12398304</v>
      </c>
      <c r="D54" s="13">
        <v>9642192</v>
      </c>
      <c r="E54" s="4">
        <f t="shared" si="0"/>
        <v>-2756112</v>
      </c>
      <c r="F54" s="19">
        <f t="shared" si="1"/>
        <v>-0.22229750133566656</v>
      </c>
    </row>
    <row r="55" spans="1:6" x14ac:dyDescent="0.25">
      <c r="A55" s="10" t="s">
        <v>104</v>
      </c>
      <c r="B55" s="11" t="s">
        <v>105</v>
      </c>
      <c r="C55" s="12">
        <v>22929907</v>
      </c>
      <c r="D55" s="13">
        <v>56410355</v>
      </c>
      <c r="E55" s="4">
        <f t="shared" si="0"/>
        <v>33480448</v>
      </c>
      <c r="F55" s="19">
        <f t="shared" si="1"/>
        <v>1.4601214038940498</v>
      </c>
    </row>
    <row r="56" spans="1:6" x14ac:dyDescent="0.25">
      <c r="A56" s="10" t="s">
        <v>106</v>
      </c>
      <c r="B56" s="11" t="s">
        <v>107</v>
      </c>
      <c r="C56" s="12">
        <v>3232361475</v>
      </c>
      <c r="D56" s="13">
        <v>4147578792</v>
      </c>
      <c r="E56" s="4">
        <f t="shared" si="0"/>
        <v>915217317</v>
      </c>
      <c r="F56" s="19">
        <f t="shared" si="1"/>
        <v>0.28314200750087831</v>
      </c>
    </row>
    <row r="57" spans="1:6" ht="30" x14ac:dyDescent="0.25">
      <c r="A57" s="10" t="s">
        <v>108</v>
      </c>
      <c r="B57" s="11" t="s">
        <v>109</v>
      </c>
      <c r="C57" s="12">
        <v>2710512986</v>
      </c>
      <c r="D57" s="13">
        <v>3599785084</v>
      </c>
      <c r="E57" s="4">
        <f t="shared" si="0"/>
        <v>889272098</v>
      </c>
      <c r="F57" s="19">
        <f t="shared" si="1"/>
        <v>0.32808258163423537</v>
      </c>
    </row>
    <row r="58" spans="1:6" x14ac:dyDescent="0.25">
      <c r="A58" s="10" t="s">
        <v>110</v>
      </c>
      <c r="B58" s="11" t="s">
        <v>111</v>
      </c>
      <c r="C58" s="12">
        <v>2504880701</v>
      </c>
      <c r="D58" s="13">
        <v>3345878561</v>
      </c>
      <c r="E58" s="4">
        <f t="shared" si="0"/>
        <v>840997860</v>
      </c>
      <c r="F58" s="19">
        <f t="shared" si="1"/>
        <v>0.33574367819763085</v>
      </c>
    </row>
    <row r="59" spans="1:6" x14ac:dyDescent="0.25">
      <c r="A59" s="10" t="s">
        <v>112</v>
      </c>
      <c r="B59" s="11" t="s">
        <v>113</v>
      </c>
      <c r="C59" s="12">
        <v>186372651</v>
      </c>
      <c r="D59" s="13">
        <v>243455148</v>
      </c>
      <c r="E59" s="4">
        <f t="shared" si="0"/>
        <v>57082497</v>
      </c>
      <c r="F59" s="19">
        <f t="shared" si="1"/>
        <v>0.30628151015569338</v>
      </c>
    </row>
    <row r="60" spans="1:6" ht="30" x14ac:dyDescent="0.25">
      <c r="A60" s="10" t="s">
        <v>114</v>
      </c>
      <c r="B60" s="11" t="s">
        <v>115</v>
      </c>
      <c r="C60" s="12">
        <v>19259634</v>
      </c>
      <c r="D60" s="13">
        <v>10451375</v>
      </c>
      <c r="E60" s="4">
        <f t="shared" si="0"/>
        <v>-8808259</v>
      </c>
      <c r="F60" s="19">
        <f t="shared" si="1"/>
        <v>-0.45734301077580186</v>
      </c>
    </row>
    <row r="61" spans="1:6" ht="45" x14ac:dyDescent="0.25">
      <c r="A61" s="10" t="s">
        <v>116</v>
      </c>
      <c r="B61" s="11" t="s">
        <v>117</v>
      </c>
      <c r="C61" s="12">
        <v>186019361</v>
      </c>
      <c r="D61" s="13">
        <v>174934713</v>
      </c>
      <c r="E61" s="4">
        <f t="shared" si="0"/>
        <v>-11084648</v>
      </c>
      <c r="F61" s="19">
        <f t="shared" si="1"/>
        <v>-5.9588679051531632E-2</v>
      </c>
    </row>
    <row r="62" spans="1:6" ht="30" x14ac:dyDescent="0.25">
      <c r="A62" s="10" t="s">
        <v>118</v>
      </c>
      <c r="B62" s="11" t="s">
        <v>119</v>
      </c>
      <c r="C62" s="12">
        <v>8985041</v>
      </c>
      <c r="D62" s="13">
        <v>14424591</v>
      </c>
      <c r="E62" s="4">
        <f t="shared" si="0"/>
        <v>5439550</v>
      </c>
      <c r="F62" s="19">
        <f t="shared" si="1"/>
        <v>0.60540068765406863</v>
      </c>
    </row>
    <row r="63" spans="1:6" ht="45" x14ac:dyDescent="0.25">
      <c r="A63" s="10" t="s">
        <v>120</v>
      </c>
      <c r="B63" s="11" t="s">
        <v>121</v>
      </c>
      <c r="C63" s="12">
        <v>174366274</v>
      </c>
      <c r="D63" s="13">
        <v>158426023</v>
      </c>
      <c r="E63" s="4">
        <f t="shared" si="0"/>
        <v>-15940251</v>
      </c>
      <c r="F63" s="19">
        <f t="shared" si="1"/>
        <v>-9.1418200517377576E-2</v>
      </c>
    </row>
    <row r="64" spans="1:6" ht="30" x14ac:dyDescent="0.25">
      <c r="A64" s="10" t="s">
        <v>122</v>
      </c>
      <c r="B64" s="11" t="s">
        <v>123</v>
      </c>
      <c r="C64" s="12">
        <v>2668046</v>
      </c>
      <c r="D64" s="13">
        <v>2084099</v>
      </c>
      <c r="E64" s="4">
        <f t="shared" si="0"/>
        <v>-583947</v>
      </c>
      <c r="F64" s="19">
        <f t="shared" si="1"/>
        <v>-0.21886691608765366</v>
      </c>
    </row>
    <row r="65" spans="1:6" x14ac:dyDescent="0.25">
      <c r="A65" s="10" t="s">
        <v>124</v>
      </c>
      <c r="B65" s="11" t="s">
        <v>125</v>
      </c>
      <c r="C65" s="12">
        <v>335829128</v>
      </c>
      <c r="D65" s="13">
        <v>372858995</v>
      </c>
      <c r="E65" s="4">
        <f t="shared" si="0"/>
        <v>37029867</v>
      </c>
      <c r="F65" s="19">
        <f t="shared" si="1"/>
        <v>0.11026401200076963</v>
      </c>
    </row>
    <row r="66" spans="1:6" ht="30" x14ac:dyDescent="0.25">
      <c r="A66" s="10" t="s">
        <v>126</v>
      </c>
      <c r="B66" s="11" t="s">
        <v>127</v>
      </c>
      <c r="C66" s="12">
        <v>143420343</v>
      </c>
      <c r="D66" s="13">
        <v>164518179</v>
      </c>
      <c r="E66" s="4">
        <f t="shared" si="0"/>
        <v>21097836</v>
      </c>
      <c r="F66" s="19">
        <f t="shared" si="1"/>
        <v>0.14710490547355615</v>
      </c>
    </row>
    <row r="67" spans="1:6" ht="30" x14ac:dyDescent="0.25">
      <c r="A67" s="10" t="s">
        <v>128</v>
      </c>
      <c r="B67" s="11" t="s">
        <v>129</v>
      </c>
      <c r="C67" s="12">
        <v>120031770</v>
      </c>
      <c r="D67" s="13">
        <v>139546540</v>
      </c>
      <c r="E67" s="4">
        <f t="shared" si="0"/>
        <v>19514770</v>
      </c>
      <c r="F67" s="19">
        <f t="shared" si="1"/>
        <v>0.16258004026767248</v>
      </c>
    </row>
    <row r="68" spans="1:6" x14ac:dyDescent="0.25">
      <c r="A68" s="10" t="s">
        <v>130</v>
      </c>
      <c r="B68" s="11" t="s">
        <v>131</v>
      </c>
      <c r="C68" s="12">
        <v>72377015</v>
      </c>
      <c r="D68" s="13">
        <v>68794276</v>
      </c>
      <c r="E68" s="4">
        <f t="shared" ref="E68:E131" si="2">D68-C68</f>
        <v>-3582739</v>
      </c>
      <c r="F68" s="19">
        <f t="shared" ref="F68:F131" si="3">E68/C68</f>
        <v>-4.950106052315089E-2</v>
      </c>
    </row>
    <row r="69" spans="1:6" ht="30" x14ac:dyDescent="0.25">
      <c r="A69" s="10" t="s">
        <v>132</v>
      </c>
      <c r="B69" s="11" t="s">
        <v>133</v>
      </c>
      <c r="C69" s="12">
        <v>0</v>
      </c>
      <c r="D69" s="13">
        <v>0</v>
      </c>
      <c r="E69" s="4">
        <f t="shared" si="2"/>
        <v>0</v>
      </c>
      <c r="F69" s="19" t="e">
        <f t="shared" si="3"/>
        <v>#DIV/0!</v>
      </c>
    </row>
    <row r="70" spans="1:6" x14ac:dyDescent="0.25">
      <c r="A70" s="10" t="s">
        <v>134</v>
      </c>
      <c r="B70" s="11" t="s">
        <v>135</v>
      </c>
      <c r="C70" s="12">
        <v>628777968</v>
      </c>
      <c r="D70" s="13">
        <v>647331605</v>
      </c>
      <c r="E70" s="4">
        <f t="shared" si="2"/>
        <v>18553637</v>
      </c>
      <c r="F70" s="19">
        <f t="shared" si="3"/>
        <v>2.9507454052524945E-2</v>
      </c>
    </row>
    <row r="71" spans="1:6" ht="45" x14ac:dyDescent="0.25">
      <c r="A71" s="10" t="s">
        <v>136</v>
      </c>
      <c r="B71" s="11" t="s">
        <v>137</v>
      </c>
      <c r="C71" s="12">
        <v>135581763</v>
      </c>
      <c r="D71" s="13">
        <v>214179070</v>
      </c>
      <c r="E71" s="4">
        <f t="shared" si="2"/>
        <v>78597307</v>
      </c>
      <c r="F71" s="19">
        <f t="shared" si="3"/>
        <v>0.57970412289151307</v>
      </c>
    </row>
    <row r="72" spans="1:6" x14ac:dyDescent="0.25">
      <c r="A72" s="10" t="s">
        <v>138</v>
      </c>
      <c r="B72" s="11" t="s">
        <v>139</v>
      </c>
      <c r="C72" s="12">
        <v>129743839</v>
      </c>
      <c r="D72" s="13">
        <v>135213609</v>
      </c>
      <c r="E72" s="4">
        <f t="shared" si="2"/>
        <v>5469770</v>
      </c>
      <c r="F72" s="19">
        <f t="shared" si="3"/>
        <v>4.2158225331994377E-2</v>
      </c>
    </row>
    <row r="73" spans="1:6" x14ac:dyDescent="0.25">
      <c r="A73" s="10" t="s">
        <v>140</v>
      </c>
      <c r="B73" s="11" t="s">
        <v>141</v>
      </c>
      <c r="C73" s="12">
        <v>5837924</v>
      </c>
      <c r="D73" s="13">
        <v>78965461</v>
      </c>
      <c r="E73" s="4">
        <f t="shared" si="2"/>
        <v>73127537</v>
      </c>
      <c r="F73" s="19">
        <f t="shared" si="3"/>
        <v>12.526291366588534</v>
      </c>
    </row>
    <row r="74" spans="1:6" ht="30" x14ac:dyDescent="0.25">
      <c r="A74" s="10" t="s">
        <v>142</v>
      </c>
      <c r="B74" s="11" t="s">
        <v>143</v>
      </c>
      <c r="C74" s="12">
        <v>491265530</v>
      </c>
      <c r="D74" s="13">
        <v>430566950</v>
      </c>
      <c r="E74" s="4">
        <f t="shared" si="2"/>
        <v>-60698580</v>
      </c>
      <c r="F74" s="19">
        <f t="shared" si="3"/>
        <v>-0.12355554439164498</v>
      </c>
    </row>
    <row r="75" spans="1:6" x14ac:dyDescent="0.25">
      <c r="A75" s="10" t="s">
        <v>144</v>
      </c>
      <c r="B75" s="11" t="s">
        <v>145</v>
      </c>
      <c r="C75" s="12">
        <v>488427428</v>
      </c>
      <c r="D75" s="13">
        <v>423225764</v>
      </c>
      <c r="E75" s="4">
        <f t="shared" si="2"/>
        <v>-65201664</v>
      </c>
      <c r="F75" s="19">
        <f t="shared" si="3"/>
        <v>-0.13349304371989526</v>
      </c>
    </row>
    <row r="76" spans="1:6" x14ac:dyDescent="0.25">
      <c r="A76" s="10" t="s">
        <v>146</v>
      </c>
      <c r="B76" s="11" t="s">
        <v>147</v>
      </c>
      <c r="C76" s="12">
        <v>1715968</v>
      </c>
      <c r="D76" s="13">
        <v>5199429</v>
      </c>
      <c r="E76" s="4">
        <f t="shared" si="2"/>
        <v>3483461</v>
      </c>
      <c r="F76" s="19">
        <f t="shared" si="3"/>
        <v>2.0300267837162465</v>
      </c>
    </row>
    <row r="77" spans="1:6" ht="30" x14ac:dyDescent="0.25">
      <c r="A77" s="10" t="s">
        <v>148</v>
      </c>
      <c r="B77" s="11" t="s">
        <v>149</v>
      </c>
      <c r="C77" s="12">
        <v>0</v>
      </c>
      <c r="D77" s="13">
        <v>0</v>
      </c>
      <c r="E77" s="4">
        <f t="shared" si="2"/>
        <v>0</v>
      </c>
      <c r="F77" s="19" t="e">
        <f t="shared" si="3"/>
        <v>#DIV/0!</v>
      </c>
    </row>
    <row r="78" spans="1:6" ht="30" x14ac:dyDescent="0.25">
      <c r="A78" s="10" t="s">
        <v>150</v>
      </c>
      <c r="B78" s="11" t="s">
        <v>151</v>
      </c>
      <c r="C78" s="12">
        <v>1122134</v>
      </c>
      <c r="D78" s="13">
        <v>2141757</v>
      </c>
      <c r="E78" s="4">
        <f t="shared" si="2"/>
        <v>1019623</v>
      </c>
      <c r="F78" s="19">
        <f t="shared" si="3"/>
        <v>0.90864638269582776</v>
      </c>
    </row>
    <row r="79" spans="1:6" x14ac:dyDescent="0.25">
      <c r="A79" s="10" t="s">
        <v>152</v>
      </c>
      <c r="B79" s="11" t="s">
        <v>153</v>
      </c>
      <c r="C79" s="12">
        <v>1930675</v>
      </c>
      <c r="D79" s="13">
        <v>2585585</v>
      </c>
      <c r="E79" s="4">
        <f t="shared" si="2"/>
        <v>654910</v>
      </c>
      <c r="F79" s="19">
        <f t="shared" si="3"/>
        <v>0.3392129695572792</v>
      </c>
    </row>
    <row r="80" spans="1:6" ht="30" x14ac:dyDescent="0.25">
      <c r="A80" s="10" t="s">
        <v>154</v>
      </c>
      <c r="B80" s="11" t="s">
        <v>155</v>
      </c>
      <c r="C80" s="12">
        <v>1595044885</v>
      </c>
      <c r="D80" s="13">
        <v>1837081304</v>
      </c>
      <c r="E80" s="4">
        <f t="shared" si="2"/>
        <v>242036419</v>
      </c>
      <c r="F80" s="19">
        <f t="shared" si="3"/>
        <v>0.15174270095853759</v>
      </c>
    </row>
    <row r="81" spans="1:6" ht="30" x14ac:dyDescent="0.25">
      <c r="A81" s="10" t="s">
        <v>156</v>
      </c>
      <c r="B81" s="11" t="s">
        <v>157</v>
      </c>
      <c r="C81" s="12">
        <v>29222437</v>
      </c>
      <c r="D81" s="13">
        <v>84839988</v>
      </c>
      <c r="E81" s="4">
        <f t="shared" si="2"/>
        <v>55617551</v>
      </c>
      <c r="F81" s="19">
        <f t="shared" si="3"/>
        <v>1.9032482130083812</v>
      </c>
    </row>
    <row r="82" spans="1:6" x14ac:dyDescent="0.25">
      <c r="A82" s="10" t="s">
        <v>158</v>
      </c>
      <c r="B82" s="11" t="s">
        <v>159</v>
      </c>
      <c r="C82" s="12">
        <v>1274054316</v>
      </c>
      <c r="D82" s="13">
        <v>1420540228</v>
      </c>
      <c r="E82" s="4">
        <f t="shared" si="2"/>
        <v>146485912</v>
      </c>
      <c r="F82" s="19">
        <f t="shared" si="3"/>
        <v>0.11497619070111921</v>
      </c>
    </row>
    <row r="83" spans="1:6" ht="30" x14ac:dyDescent="0.25">
      <c r="A83" s="10" t="s">
        <v>160</v>
      </c>
      <c r="B83" s="11" t="s">
        <v>161</v>
      </c>
      <c r="C83" s="12">
        <v>291768132</v>
      </c>
      <c r="D83" s="13">
        <v>331701088</v>
      </c>
      <c r="E83" s="4">
        <f t="shared" si="2"/>
        <v>39932956</v>
      </c>
      <c r="F83" s="19">
        <f t="shared" si="3"/>
        <v>0.13686537911549573</v>
      </c>
    </row>
    <row r="84" spans="1:6" ht="30" x14ac:dyDescent="0.25">
      <c r="A84" s="10" t="s">
        <v>162</v>
      </c>
      <c r="B84" s="11" t="s">
        <v>163</v>
      </c>
      <c r="C84" s="12">
        <v>0</v>
      </c>
      <c r="D84" s="13">
        <v>0</v>
      </c>
      <c r="E84" s="4">
        <f t="shared" si="2"/>
        <v>0</v>
      </c>
      <c r="F84" s="19" t="e">
        <f t="shared" si="3"/>
        <v>#DIV/0!</v>
      </c>
    </row>
    <row r="85" spans="1:6" x14ac:dyDescent="0.25">
      <c r="A85" s="10" t="s">
        <v>164</v>
      </c>
      <c r="B85" s="11" t="s">
        <v>165</v>
      </c>
      <c r="C85" s="12">
        <v>22456787063</v>
      </c>
      <c r="D85" s="13">
        <v>26325780182</v>
      </c>
      <c r="E85" s="4">
        <f t="shared" si="2"/>
        <v>3868993119</v>
      </c>
      <c r="F85" s="19">
        <f t="shared" si="3"/>
        <v>0.17228613817933855</v>
      </c>
    </row>
    <row r="86" spans="1:6" x14ac:dyDescent="0.25">
      <c r="A86" s="10" t="s">
        <v>166</v>
      </c>
      <c r="B86" s="11" t="s">
        <v>167</v>
      </c>
      <c r="C86" s="12">
        <v>2035633251</v>
      </c>
      <c r="D86" s="13">
        <v>2080902506</v>
      </c>
      <c r="E86" s="4">
        <f t="shared" si="2"/>
        <v>45269255</v>
      </c>
      <c r="F86" s="19">
        <f t="shared" si="3"/>
        <v>2.2238414005942172E-2</v>
      </c>
    </row>
    <row r="87" spans="1:6" ht="30" x14ac:dyDescent="0.25">
      <c r="A87" s="10" t="s">
        <v>168</v>
      </c>
      <c r="B87" s="11" t="s">
        <v>169</v>
      </c>
      <c r="C87" s="12">
        <v>7281501040</v>
      </c>
      <c r="D87" s="13">
        <v>7850420098</v>
      </c>
      <c r="E87" s="4">
        <f t="shared" si="2"/>
        <v>568919058</v>
      </c>
      <c r="F87" s="19">
        <f t="shared" si="3"/>
        <v>7.8132112441475388E-2</v>
      </c>
    </row>
    <row r="88" spans="1:6" x14ac:dyDescent="0.25">
      <c r="A88" s="10" t="s">
        <v>170</v>
      </c>
      <c r="B88" s="11" t="s">
        <v>171</v>
      </c>
      <c r="C88" s="12">
        <v>5026790447</v>
      </c>
      <c r="D88" s="13">
        <v>5026790447</v>
      </c>
      <c r="E88" s="4">
        <f t="shared" si="2"/>
        <v>0</v>
      </c>
      <c r="F88" s="19">
        <f t="shared" si="3"/>
        <v>0</v>
      </c>
    </row>
    <row r="89" spans="1:6" x14ac:dyDescent="0.25">
      <c r="A89" s="10" t="s">
        <v>172</v>
      </c>
      <c r="B89" s="11" t="s">
        <v>173</v>
      </c>
      <c r="C89" s="12">
        <v>5026790447</v>
      </c>
      <c r="D89" s="13">
        <v>5026790447</v>
      </c>
      <c r="E89" s="4">
        <f t="shared" si="2"/>
        <v>0</v>
      </c>
      <c r="F89" s="19">
        <f t="shared" si="3"/>
        <v>0</v>
      </c>
    </row>
    <row r="90" spans="1:6" x14ac:dyDescent="0.25">
      <c r="A90" s="10" t="s">
        <v>174</v>
      </c>
      <c r="B90" s="11" t="s">
        <v>175</v>
      </c>
      <c r="C90" s="12">
        <v>0</v>
      </c>
      <c r="D90" s="13">
        <v>0</v>
      </c>
      <c r="E90" s="4">
        <f t="shared" si="2"/>
        <v>0</v>
      </c>
      <c r="F90" s="19" t="e">
        <f t="shared" si="3"/>
        <v>#DIV/0!</v>
      </c>
    </row>
    <row r="91" spans="1:6" x14ac:dyDescent="0.25">
      <c r="A91" s="10" t="s">
        <v>176</v>
      </c>
      <c r="B91" s="11" t="s">
        <v>177</v>
      </c>
      <c r="C91" s="12">
        <v>0</v>
      </c>
      <c r="D91" s="13">
        <v>0</v>
      </c>
      <c r="E91" s="4">
        <f t="shared" si="2"/>
        <v>0</v>
      </c>
      <c r="F91" s="19" t="e">
        <f t="shared" si="3"/>
        <v>#DIV/0!</v>
      </c>
    </row>
    <row r="92" spans="1:6" x14ac:dyDescent="0.25">
      <c r="A92" s="10" t="s">
        <v>178</v>
      </c>
      <c r="B92" s="11" t="s">
        <v>179</v>
      </c>
      <c r="C92" s="12">
        <v>76161592</v>
      </c>
      <c r="D92" s="13">
        <v>76161592</v>
      </c>
      <c r="E92" s="4">
        <f t="shared" si="2"/>
        <v>0</v>
      </c>
      <c r="F92" s="19">
        <f t="shared" si="3"/>
        <v>0</v>
      </c>
    </row>
    <row r="93" spans="1:6" ht="30" x14ac:dyDescent="0.25">
      <c r="A93" s="10" t="s">
        <v>180</v>
      </c>
      <c r="B93" s="11" t="s">
        <v>181</v>
      </c>
      <c r="C93" s="12">
        <v>69997783</v>
      </c>
      <c r="D93" s="13">
        <v>106799751</v>
      </c>
      <c r="E93" s="4">
        <f t="shared" si="2"/>
        <v>36801968</v>
      </c>
      <c r="F93" s="19">
        <f t="shared" si="3"/>
        <v>0.5257590515402466</v>
      </c>
    </row>
    <row r="94" spans="1:6" x14ac:dyDescent="0.25">
      <c r="A94" s="10" t="s">
        <v>182</v>
      </c>
      <c r="B94" s="11" t="s">
        <v>183</v>
      </c>
      <c r="C94" s="12">
        <v>160237407</v>
      </c>
      <c r="D94" s="13">
        <v>160237407</v>
      </c>
      <c r="E94" s="4">
        <f t="shared" si="2"/>
        <v>0</v>
      </c>
      <c r="F94" s="19">
        <f t="shared" si="3"/>
        <v>0</v>
      </c>
    </row>
    <row r="95" spans="1:6" x14ac:dyDescent="0.25">
      <c r="A95" s="10" t="s">
        <v>184</v>
      </c>
      <c r="B95" s="11" t="s">
        <v>185</v>
      </c>
      <c r="C95" s="12">
        <v>-92230383</v>
      </c>
      <c r="D95" s="13">
        <v>-56348183</v>
      </c>
      <c r="E95" s="4">
        <f t="shared" si="2"/>
        <v>35882200</v>
      </c>
      <c r="F95" s="19">
        <f t="shared" si="3"/>
        <v>-0.38904966923969081</v>
      </c>
    </row>
    <row r="96" spans="1:6" x14ac:dyDescent="0.25">
      <c r="A96" s="10" t="s">
        <v>186</v>
      </c>
      <c r="B96" s="11" t="s">
        <v>187</v>
      </c>
      <c r="C96" s="12">
        <v>1990759</v>
      </c>
      <c r="D96" s="13">
        <v>2910527</v>
      </c>
      <c r="E96" s="4">
        <f t="shared" si="2"/>
        <v>919768</v>
      </c>
      <c r="F96" s="19">
        <f t="shared" si="3"/>
        <v>0.46201875766981337</v>
      </c>
    </row>
    <row r="97" spans="1:6" x14ac:dyDescent="0.25">
      <c r="A97" s="10" t="s">
        <v>188</v>
      </c>
      <c r="B97" s="11" t="s">
        <v>189</v>
      </c>
      <c r="C97" s="12">
        <v>1969054896</v>
      </c>
      <c r="D97" s="13">
        <v>2091845713</v>
      </c>
      <c r="E97" s="4">
        <f t="shared" si="2"/>
        <v>122790817</v>
      </c>
      <c r="F97" s="19">
        <f t="shared" si="3"/>
        <v>6.2360281193501066E-2</v>
      </c>
    </row>
    <row r="98" spans="1:6" x14ac:dyDescent="0.25">
      <c r="A98" s="10" t="s">
        <v>190</v>
      </c>
      <c r="B98" s="11" t="s">
        <v>191</v>
      </c>
      <c r="C98" s="12">
        <v>1574986475</v>
      </c>
      <c r="D98" s="13">
        <v>1671514310</v>
      </c>
      <c r="E98" s="4">
        <f t="shared" si="2"/>
        <v>96527835</v>
      </c>
      <c r="F98" s="19">
        <f t="shared" si="3"/>
        <v>6.1288040584602479E-2</v>
      </c>
    </row>
    <row r="99" spans="1:6" x14ac:dyDescent="0.25">
      <c r="A99" s="10" t="s">
        <v>192</v>
      </c>
      <c r="B99" s="11" t="s">
        <v>193</v>
      </c>
      <c r="C99" s="12">
        <v>362561322</v>
      </c>
      <c r="D99" s="13">
        <v>399138498</v>
      </c>
      <c r="E99" s="4">
        <f t="shared" si="2"/>
        <v>36577176</v>
      </c>
      <c r="F99" s="19">
        <f t="shared" si="3"/>
        <v>0.10088548827610465</v>
      </c>
    </row>
    <row r="100" spans="1:6" x14ac:dyDescent="0.25">
      <c r="A100" s="10" t="s">
        <v>194</v>
      </c>
      <c r="B100" s="11" t="s">
        <v>195</v>
      </c>
      <c r="C100" s="12">
        <v>0</v>
      </c>
      <c r="D100" s="13">
        <v>0</v>
      </c>
      <c r="E100" s="4">
        <f t="shared" si="2"/>
        <v>0</v>
      </c>
      <c r="F100" s="19" t="e">
        <f t="shared" si="3"/>
        <v>#DIV/0!</v>
      </c>
    </row>
    <row r="101" spans="1:6" x14ac:dyDescent="0.25">
      <c r="A101" s="10" t="s">
        <v>196</v>
      </c>
      <c r="B101" s="11" t="s">
        <v>197</v>
      </c>
      <c r="C101" s="12">
        <v>0</v>
      </c>
      <c r="D101" s="13">
        <v>0</v>
      </c>
      <c r="E101" s="4">
        <f t="shared" si="2"/>
        <v>0</v>
      </c>
      <c r="F101" s="19" t="e">
        <f t="shared" si="3"/>
        <v>#DIV/0!</v>
      </c>
    </row>
    <row r="102" spans="1:6" x14ac:dyDescent="0.25">
      <c r="A102" s="10" t="s">
        <v>198</v>
      </c>
      <c r="B102" s="11" t="s">
        <v>199</v>
      </c>
      <c r="C102" s="12">
        <v>31507099</v>
      </c>
      <c r="D102" s="13">
        <v>21192905</v>
      </c>
      <c r="E102" s="4">
        <f t="shared" si="2"/>
        <v>-10314194</v>
      </c>
      <c r="F102" s="19">
        <f t="shared" si="3"/>
        <v>-0.32736095443125374</v>
      </c>
    </row>
    <row r="103" spans="1:6" x14ac:dyDescent="0.25">
      <c r="A103" s="10" t="s">
        <v>200</v>
      </c>
      <c r="B103" s="11" t="s">
        <v>201</v>
      </c>
      <c r="C103" s="12">
        <v>1063740564</v>
      </c>
      <c r="D103" s="13">
        <v>1073813971</v>
      </c>
      <c r="E103" s="4">
        <f t="shared" si="2"/>
        <v>10073407</v>
      </c>
      <c r="F103" s="19">
        <f t="shared" si="3"/>
        <v>9.4697968103433158E-3</v>
      </c>
    </row>
    <row r="104" spans="1:6" x14ac:dyDescent="0.25">
      <c r="A104" s="10" t="s">
        <v>202</v>
      </c>
      <c r="B104" s="11" t="s">
        <v>203</v>
      </c>
      <c r="C104" s="12">
        <v>1389410837</v>
      </c>
      <c r="D104" s="13">
        <v>1323072454</v>
      </c>
      <c r="E104" s="4">
        <f t="shared" si="2"/>
        <v>-66338383</v>
      </c>
      <c r="F104" s="19">
        <f t="shared" si="3"/>
        <v>-4.7745692802596156E-2</v>
      </c>
    </row>
    <row r="105" spans="1:6" ht="30" x14ac:dyDescent="0.25">
      <c r="A105" s="10" t="s">
        <v>204</v>
      </c>
      <c r="B105" s="11" t="s">
        <v>205</v>
      </c>
      <c r="C105" s="12">
        <v>498544023</v>
      </c>
      <c r="D105" s="13">
        <v>815520516</v>
      </c>
      <c r="E105" s="4">
        <f t="shared" si="2"/>
        <v>316976493</v>
      </c>
      <c r="F105" s="19">
        <f t="shared" si="3"/>
        <v>0.63580441922177056</v>
      </c>
    </row>
    <row r="106" spans="1:6" ht="30" x14ac:dyDescent="0.25">
      <c r="A106" s="10" t="s">
        <v>206</v>
      </c>
      <c r="B106" s="11" t="s">
        <v>207</v>
      </c>
      <c r="C106" s="12">
        <v>33377428</v>
      </c>
      <c r="D106" s="13">
        <v>17439438</v>
      </c>
      <c r="E106" s="4">
        <f t="shared" si="2"/>
        <v>-15937990</v>
      </c>
      <c r="F106" s="19">
        <f t="shared" si="3"/>
        <v>-0.4775080332732648</v>
      </c>
    </row>
    <row r="107" spans="1:6" x14ac:dyDescent="0.25">
      <c r="A107" s="10" t="s">
        <v>208</v>
      </c>
      <c r="B107" s="11" t="s">
        <v>209</v>
      </c>
      <c r="C107" s="12">
        <v>153925846</v>
      </c>
      <c r="D107" s="13">
        <v>160427383</v>
      </c>
      <c r="E107" s="4">
        <f t="shared" si="2"/>
        <v>6501537</v>
      </c>
      <c r="F107" s="19">
        <f t="shared" si="3"/>
        <v>4.2238111200636183E-2</v>
      </c>
    </row>
    <row r="108" spans="1:6" ht="30" x14ac:dyDescent="0.25">
      <c r="A108" s="10" t="s">
        <v>210</v>
      </c>
      <c r="B108" s="11" t="s">
        <v>211</v>
      </c>
      <c r="C108" s="12">
        <v>12669186266</v>
      </c>
      <c r="D108" s="13">
        <v>14762607041</v>
      </c>
      <c r="E108" s="4">
        <f t="shared" si="2"/>
        <v>2093420775</v>
      </c>
      <c r="F108" s="19">
        <f t="shared" si="3"/>
        <v>0.16523719290622987</v>
      </c>
    </row>
    <row r="109" spans="1:6" x14ac:dyDescent="0.25">
      <c r="A109" s="10" t="s">
        <v>212</v>
      </c>
      <c r="B109" s="11" t="s">
        <v>213</v>
      </c>
      <c r="C109" s="12">
        <v>5836477677</v>
      </c>
      <c r="D109" s="13">
        <v>7285594499</v>
      </c>
      <c r="E109" s="4">
        <f t="shared" si="2"/>
        <v>1449116822</v>
      </c>
      <c r="F109" s="19">
        <f t="shared" si="3"/>
        <v>0.24828619283691986</v>
      </c>
    </row>
    <row r="110" spans="1:6" x14ac:dyDescent="0.25">
      <c r="A110" s="10" t="s">
        <v>214</v>
      </c>
      <c r="B110" s="11" t="s">
        <v>215</v>
      </c>
      <c r="C110" s="12">
        <v>0</v>
      </c>
      <c r="D110" s="13">
        <v>0</v>
      </c>
      <c r="E110" s="4">
        <f t="shared" si="2"/>
        <v>0</v>
      </c>
      <c r="F110" s="19" t="e">
        <f t="shared" si="3"/>
        <v>#DIV/0!</v>
      </c>
    </row>
    <row r="111" spans="1:6" x14ac:dyDescent="0.25">
      <c r="A111" s="10" t="s">
        <v>216</v>
      </c>
      <c r="B111" s="11" t="s">
        <v>217</v>
      </c>
      <c r="C111" s="12">
        <v>6694046976</v>
      </c>
      <c r="D111" s="13">
        <v>7330642956</v>
      </c>
      <c r="E111" s="4">
        <f t="shared" si="2"/>
        <v>636595980</v>
      </c>
      <c r="F111" s="19">
        <f t="shared" si="3"/>
        <v>9.5098821726583599E-2</v>
      </c>
    </row>
    <row r="112" spans="1:6" x14ac:dyDescent="0.25">
      <c r="A112" s="10" t="s">
        <v>218</v>
      </c>
      <c r="B112" s="11" t="s">
        <v>219</v>
      </c>
      <c r="C112" s="12">
        <v>101606397</v>
      </c>
      <c r="D112" s="13">
        <v>107097383</v>
      </c>
      <c r="E112" s="4">
        <f t="shared" si="2"/>
        <v>5490986</v>
      </c>
      <c r="F112" s="19">
        <f t="shared" si="3"/>
        <v>5.4041735187204801E-2</v>
      </c>
    </row>
    <row r="113" spans="1:6" x14ac:dyDescent="0.25">
      <c r="A113" s="10" t="s">
        <v>220</v>
      </c>
      <c r="B113" s="11" t="s">
        <v>221</v>
      </c>
      <c r="C113" s="12">
        <v>0</v>
      </c>
      <c r="D113" s="13">
        <v>0</v>
      </c>
      <c r="E113" s="4">
        <f t="shared" si="2"/>
        <v>0</v>
      </c>
      <c r="F113" s="19" t="e">
        <f t="shared" si="3"/>
        <v>#DIV/0!</v>
      </c>
    </row>
    <row r="114" spans="1:6" x14ac:dyDescent="0.25">
      <c r="A114" s="10" t="s">
        <v>222</v>
      </c>
      <c r="B114" s="11" t="s">
        <v>223</v>
      </c>
      <c r="C114" s="12">
        <v>37055216</v>
      </c>
      <c r="D114" s="13">
        <v>39272203</v>
      </c>
      <c r="E114" s="4">
        <f t="shared" si="2"/>
        <v>2216987</v>
      </c>
      <c r="F114" s="19">
        <f t="shared" si="3"/>
        <v>5.9829282873428667E-2</v>
      </c>
    </row>
    <row r="115" spans="1:6" ht="45" x14ac:dyDescent="0.25">
      <c r="A115" s="10" t="s">
        <v>224</v>
      </c>
      <c r="B115" s="11" t="s">
        <v>225</v>
      </c>
      <c r="C115" s="12">
        <v>0</v>
      </c>
      <c r="D115" s="13">
        <v>0</v>
      </c>
      <c r="E115" s="4">
        <f t="shared" si="2"/>
        <v>0</v>
      </c>
      <c r="F115" s="19" t="e">
        <f t="shared" si="3"/>
        <v>#DIV/0!</v>
      </c>
    </row>
    <row r="116" spans="1:6" x14ac:dyDescent="0.25">
      <c r="A116" s="10" t="s">
        <v>226</v>
      </c>
      <c r="B116" s="11" t="s">
        <v>227</v>
      </c>
      <c r="C116" s="12">
        <v>116556980</v>
      </c>
      <c r="D116" s="13">
        <v>126452265</v>
      </c>
      <c r="E116" s="4">
        <f t="shared" si="2"/>
        <v>9895285</v>
      </c>
      <c r="F116" s="19">
        <f t="shared" si="3"/>
        <v>8.4896545878247701E-2</v>
      </c>
    </row>
    <row r="117" spans="1:6" x14ac:dyDescent="0.25">
      <c r="A117" s="10" t="s">
        <v>228</v>
      </c>
      <c r="B117" s="11" t="s">
        <v>229</v>
      </c>
      <c r="C117" s="12">
        <v>96077590</v>
      </c>
      <c r="D117" s="13">
        <v>101075996</v>
      </c>
      <c r="E117" s="4">
        <f t="shared" si="2"/>
        <v>4998406</v>
      </c>
      <c r="F117" s="19">
        <f t="shared" si="3"/>
        <v>5.202468130185197E-2</v>
      </c>
    </row>
    <row r="118" spans="1:6" x14ac:dyDescent="0.25">
      <c r="A118" s="10" t="s">
        <v>230</v>
      </c>
      <c r="B118" s="11" t="s">
        <v>231</v>
      </c>
      <c r="C118" s="12">
        <v>20479390</v>
      </c>
      <c r="D118" s="13">
        <v>25376269</v>
      </c>
      <c r="E118" s="4">
        <f t="shared" si="2"/>
        <v>4896879</v>
      </c>
      <c r="F118" s="19">
        <f t="shared" si="3"/>
        <v>0.23911254192629761</v>
      </c>
    </row>
    <row r="119" spans="1:6" ht="30" x14ac:dyDescent="0.25">
      <c r="A119" s="10" t="s">
        <v>232</v>
      </c>
      <c r="B119" s="11" t="s">
        <v>233</v>
      </c>
      <c r="C119" s="12">
        <v>50575583</v>
      </c>
      <c r="D119" s="13">
        <v>43059670</v>
      </c>
      <c r="E119" s="4">
        <f t="shared" si="2"/>
        <v>-7515913</v>
      </c>
      <c r="F119" s="19">
        <f t="shared" si="3"/>
        <v>-0.14860754052009642</v>
      </c>
    </row>
    <row r="120" spans="1:6" x14ac:dyDescent="0.25">
      <c r="A120" s="10" t="s">
        <v>234</v>
      </c>
      <c r="B120" s="11" t="s">
        <v>235</v>
      </c>
      <c r="C120" s="12">
        <v>20016242</v>
      </c>
      <c r="D120" s="13">
        <v>21409756</v>
      </c>
      <c r="E120" s="4">
        <f t="shared" si="2"/>
        <v>1393514</v>
      </c>
      <c r="F120" s="19">
        <f t="shared" si="3"/>
        <v>6.9619162278313787E-2</v>
      </c>
    </row>
    <row r="121" spans="1:6" x14ac:dyDescent="0.25">
      <c r="A121" s="10" t="s">
        <v>236</v>
      </c>
      <c r="B121" s="11" t="s">
        <v>237</v>
      </c>
      <c r="C121" s="12">
        <v>30559341</v>
      </c>
      <c r="D121" s="13">
        <v>21649914</v>
      </c>
      <c r="E121" s="4">
        <f t="shared" si="2"/>
        <v>-8909427</v>
      </c>
      <c r="F121" s="19">
        <f t="shared" si="3"/>
        <v>-0.29154512854187531</v>
      </c>
    </row>
    <row r="122" spans="1:6" ht="60" x14ac:dyDescent="0.25">
      <c r="A122" s="10" t="s">
        <v>238</v>
      </c>
      <c r="B122" s="11" t="s">
        <v>239</v>
      </c>
      <c r="C122" s="12">
        <v>0</v>
      </c>
      <c r="D122" s="13">
        <v>0</v>
      </c>
      <c r="E122" s="4">
        <f t="shared" si="2"/>
        <v>0</v>
      </c>
      <c r="F122" s="19" t="e">
        <f t="shared" si="3"/>
        <v>#DIV/0!</v>
      </c>
    </row>
    <row r="123" spans="1:6" x14ac:dyDescent="0.25">
      <c r="A123" s="10" t="s">
        <v>240</v>
      </c>
      <c r="B123" s="11" t="s">
        <v>241</v>
      </c>
      <c r="C123" s="12">
        <v>1191781025</v>
      </c>
      <c r="D123" s="13">
        <v>1664852381</v>
      </c>
      <c r="E123" s="4">
        <f t="shared" si="2"/>
        <v>473071356</v>
      </c>
      <c r="F123" s="19">
        <f t="shared" si="3"/>
        <v>0.39694486325623451</v>
      </c>
    </row>
    <row r="124" spans="1:6" ht="30" x14ac:dyDescent="0.25">
      <c r="A124" s="10" t="s">
        <v>242</v>
      </c>
      <c r="B124" s="11" t="s">
        <v>243</v>
      </c>
      <c r="C124" s="12">
        <v>2459972</v>
      </c>
      <c r="D124" s="13">
        <v>2456394</v>
      </c>
      <c r="E124" s="4">
        <f t="shared" si="2"/>
        <v>-3578</v>
      </c>
      <c r="F124" s="19">
        <f t="shared" si="3"/>
        <v>-1.4544880998645514E-3</v>
      </c>
    </row>
    <row r="125" spans="1:6" x14ac:dyDescent="0.25">
      <c r="A125" s="10" t="s">
        <v>244</v>
      </c>
      <c r="B125" s="11" t="s">
        <v>245</v>
      </c>
      <c r="C125" s="12">
        <v>1962443</v>
      </c>
      <c r="D125" s="13">
        <v>1631942</v>
      </c>
      <c r="E125" s="4">
        <f t="shared" si="2"/>
        <v>-330501</v>
      </c>
      <c r="F125" s="19">
        <f t="shared" si="3"/>
        <v>-0.16841304435339013</v>
      </c>
    </row>
    <row r="126" spans="1:6" ht="30" x14ac:dyDescent="0.25">
      <c r="A126" s="10" t="s">
        <v>246</v>
      </c>
      <c r="B126" s="11" t="s">
        <v>247</v>
      </c>
      <c r="C126" s="12">
        <v>0</v>
      </c>
      <c r="D126" s="13">
        <v>0</v>
      </c>
      <c r="E126" s="4">
        <f t="shared" si="2"/>
        <v>0</v>
      </c>
      <c r="F126" s="19" t="e">
        <f t="shared" si="3"/>
        <v>#DIV/0!</v>
      </c>
    </row>
    <row r="127" spans="1:6" ht="30" x14ac:dyDescent="0.25">
      <c r="A127" s="10" t="s">
        <v>248</v>
      </c>
      <c r="B127" s="11" t="s">
        <v>249</v>
      </c>
      <c r="C127" s="12">
        <v>497529</v>
      </c>
      <c r="D127" s="13">
        <v>824452</v>
      </c>
      <c r="E127" s="4">
        <f t="shared" si="2"/>
        <v>326923</v>
      </c>
      <c r="F127" s="19">
        <f t="shared" si="3"/>
        <v>0.65709335536220004</v>
      </c>
    </row>
    <row r="128" spans="1:6" ht="30" x14ac:dyDescent="0.25">
      <c r="A128" s="10" t="s">
        <v>250</v>
      </c>
      <c r="B128" s="11" t="s">
        <v>251</v>
      </c>
      <c r="C128" s="12">
        <v>508353844</v>
      </c>
      <c r="D128" s="13">
        <v>674002944</v>
      </c>
      <c r="E128" s="4">
        <f t="shared" si="2"/>
        <v>165649100</v>
      </c>
      <c r="F128" s="19">
        <f t="shared" si="3"/>
        <v>0.32585393413490149</v>
      </c>
    </row>
    <row r="129" spans="1:6" ht="30" x14ac:dyDescent="0.25">
      <c r="A129" s="10" t="s">
        <v>252</v>
      </c>
      <c r="B129" s="11" t="s">
        <v>253</v>
      </c>
      <c r="C129" s="12">
        <v>501638328</v>
      </c>
      <c r="D129" s="13">
        <v>668079201</v>
      </c>
      <c r="E129" s="4">
        <f t="shared" si="2"/>
        <v>166440873</v>
      </c>
      <c r="F129" s="19">
        <f t="shared" si="3"/>
        <v>0.33179456933362556</v>
      </c>
    </row>
    <row r="130" spans="1:6" ht="30" x14ac:dyDescent="0.25">
      <c r="A130" s="10" t="s">
        <v>254</v>
      </c>
      <c r="B130" s="11" t="s">
        <v>255</v>
      </c>
      <c r="C130" s="12">
        <v>0</v>
      </c>
      <c r="D130" s="13">
        <v>0</v>
      </c>
      <c r="E130" s="4">
        <f t="shared" si="2"/>
        <v>0</v>
      </c>
      <c r="F130" s="19" t="e">
        <f t="shared" si="3"/>
        <v>#DIV/0!</v>
      </c>
    </row>
    <row r="131" spans="1:6" ht="30" x14ac:dyDescent="0.25">
      <c r="A131" s="10" t="s">
        <v>256</v>
      </c>
      <c r="B131" s="11" t="s">
        <v>257</v>
      </c>
      <c r="C131" s="12">
        <v>6715516</v>
      </c>
      <c r="D131" s="13">
        <v>5923743</v>
      </c>
      <c r="E131" s="4">
        <f t="shared" si="2"/>
        <v>-791773</v>
      </c>
      <c r="F131" s="19">
        <f t="shared" si="3"/>
        <v>-0.11790203463144157</v>
      </c>
    </row>
    <row r="132" spans="1:6" x14ac:dyDescent="0.25">
      <c r="A132" s="10" t="s">
        <v>258</v>
      </c>
      <c r="B132" s="11" t="s">
        <v>259</v>
      </c>
      <c r="C132" s="12">
        <v>680967209</v>
      </c>
      <c r="D132" s="13">
        <v>988393043.00000012</v>
      </c>
      <c r="E132" s="4">
        <f t="shared" ref="E132:E139" si="4">D132-C132</f>
        <v>307425834.00000012</v>
      </c>
      <c r="F132" s="19">
        <f t="shared" ref="F132:F139" si="5">E132/C132</f>
        <v>0.45145468083764972</v>
      </c>
    </row>
    <row r="133" spans="1:6" ht="30" x14ac:dyDescent="0.25">
      <c r="A133" s="10" t="s">
        <v>260</v>
      </c>
      <c r="B133" s="11" t="s">
        <v>261</v>
      </c>
      <c r="C133" s="12">
        <v>294540579</v>
      </c>
      <c r="D133" s="13">
        <v>290063536</v>
      </c>
      <c r="E133" s="4">
        <f t="shared" si="4"/>
        <v>-4477043</v>
      </c>
      <c r="F133" s="19">
        <f t="shared" si="5"/>
        <v>-1.5200088949373594E-2</v>
      </c>
    </row>
    <row r="134" spans="1:6" ht="30" x14ac:dyDescent="0.25">
      <c r="A134" s="10" t="s">
        <v>262</v>
      </c>
      <c r="B134" s="11" t="s">
        <v>263</v>
      </c>
      <c r="C134" s="12">
        <v>90369792</v>
      </c>
      <c r="D134" s="13">
        <v>136017038</v>
      </c>
      <c r="E134" s="4">
        <f t="shared" si="4"/>
        <v>45647246</v>
      </c>
      <c r="F134" s="19">
        <f t="shared" si="5"/>
        <v>0.5051162007764719</v>
      </c>
    </row>
    <row r="135" spans="1:6" x14ac:dyDescent="0.25">
      <c r="A135" s="10" t="s">
        <v>264</v>
      </c>
      <c r="B135" s="11" t="s">
        <v>265</v>
      </c>
      <c r="C135" s="12">
        <v>296056838</v>
      </c>
      <c r="D135" s="13">
        <v>562312469</v>
      </c>
      <c r="E135" s="4">
        <f t="shared" si="4"/>
        <v>266255631</v>
      </c>
      <c r="F135" s="19">
        <f t="shared" si="5"/>
        <v>0.89933957546354659</v>
      </c>
    </row>
    <row r="136" spans="1:6" x14ac:dyDescent="0.25">
      <c r="A136" s="10" t="s">
        <v>266</v>
      </c>
      <c r="B136" s="11" t="s">
        <v>267</v>
      </c>
      <c r="C136" s="12">
        <v>993260322</v>
      </c>
      <c r="D136" s="13">
        <v>1717961349</v>
      </c>
      <c r="E136" s="4">
        <f t="shared" si="4"/>
        <v>724701027</v>
      </c>
      <c r="F136" s="19">
        <f t="shared" si="5"/>
        <v>0.72961842021511858</v>
      </c>
    </row>
    <row r="137" spans="1:6" ht="45" x14ac:dyDescent="0.25">
      <c r="A137" s="10" t="s">
        <v>268</v>
      </c>
      <c r="B137" s="11" t="s">
        <v>269</v>
      </c>
      <c r="C137" s="12">
        <v>0</v>
      </c>
      <c r="D137" s="13">
        <v>0</v>
      </c>
      <c r="E137" s="4">
        <f t="shared" si="4"/>
        <v>0</v>
      </c>
      <c r="F137" s="19" t="e">
        <f t="shared" si="5"/>
        <v>#DIV/0!</v>
      </c>
    </row>
    <row r="138" spans="1:6" x14ac:dyDescent="0.25">
      <c r="A138" s="10" t="s">
        <v>270</v>
      </c>
      <c r="B138" s="11" t="s">
        <v>271</v>
      </c>
      <c r="C138" s="12">
        <v>22456787062</v>
      </c>
      <c r="D138" s="13">
        <v>26325780187</v>
      </c>
      <c r="E138" s="4">
        <f t="shared" si="4"/>
        <v>3868993125</v>
      </c>
      <c r="F138" s="19">
        <f t="shared" si="5"/>
        <v>0.17228613845419025</v>
      </c>
    </row>
    <row r="139" spans="1:6" x14ac:dyDescent="0.25">
      <c r="A139" s="14" t="s">
        <v>272</v>
      </c>
      <c r="B139" s="15" t="s">
        <v>273</v>
      </c>
      <c r="C139" s="16">
        <v>2035633248</v>
      </c>
      <c r="D139" s="17">
        <v>2080902507</v>
      </c>
      <c r="E139" s="4">
        <f t="shared" si="4"/>
        <v>45269259</v>
      </c>
      <c r="F139" s="19">
        <f t="shared" si="5"/>
        <v>2.2238416003706379E-2</v>
      </c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CF2C-49D7-41F1-801B-262D60C5606D}">
  <sheetPr>
    <outlinePr summaryBelow="0"/>
  </sheetPr>
  <dimension ref="A1:F95"/>
  <sheetViews>
    <sheetView zoomScale="90" zoomScaleNormal="90" workbookViewId="0">
      <pane ySplit="2" topLeftCell="A3" activePane="bottomLeft" state="frozen"/>
      <selection pane="bottomLeft" activeCell="D5" sqref="D5:D6"/>
    </sheetView>
  </sheetViews>
  <sheetFormatPr defaultRowHeight="15" x14ac:dyDescent="0.25"/>
  <cols>
    <col min="1" max="1" width="49.85546875" style="2" customWidth="1"/>
    <col min="2" max="2" width="6.28515625" style="2" customWidth="1"/>
    <col min="3" max="4" width="16.42578125" style="3" bestFit="1" customWidth="1"/>
    <col min="5" max="5" width="15.140625" style="1" customWidth="1"/>
    <col min="6" max="6" width="12.85546875" style="3" customWidth="1"/>
    <col min="7" max="16384" width="9.140625" style="2"/>
  </cols>
  <sheetData>
    <row r="1" spans="1:6" x14ac:dyDescent="0.25">
      <c r="A1" s="20" t="s">
        <v>465</v>
      </c>
      <c r="E1" s="53" t="s">
        <v>278</v>
      </c>
      <c r="F1" s="53"/>
    </row>
    <row r="2" spans="1:6" x14ac:dyDescent="0.25">
      <c r="A2" s="6" t="s">
        <v>276</v>
      </c>
      <c r="B2" s="7" t="s">
        <v>277</v>
      </c>
      <c r="C2" s="21" t="s">
        <v>1326</v>
      </c>
      <c r="D2" s="22" t="s">
        <v>1325</v>
      </c>
      <c r="E2" s="18" t="s">
        <v>279</v>
      </c>
      <c r="F2" s="18" t="s">
        <v>280</v>
      </c>
    </row>
    <row r="3" spans="1:6" ht="30" x14ac:dyDescent="0.25">
      <c r="A3" s="10" t="s">
        <v>464</v>
      </c>
      <c r="B3" s="11" t="s">
        <v>463</v>
      </c>
      <c r="C3" s="23">
        <v>8531870800</v>
      </c>
      <c r="D3" s="13">
        <v>9246520754</v>
      </c>
      <c r="E3" s="4">
        <f>D3-C3</f>
        <v>714649954</v>
      </c>
      <c r="F3" s="19">
        <f>E3/C3</f>
        <v>8.3762397574046715E-2</v>
      </c>
    </row>
    <row r="4" spans="1:6" ht="30" x14ac:dyDescent="0.25">
      <c r="A4" s="10" t="s">
        <v>462</v>
      </c>
      <c r="B4" s="11" t="s">
        <v>461</v>
      </c>
      <c r="C4" s="23">
        <v>7445433898.000001</v>
      </c>
      <c r="D4" s="13">
        <v>8055946631</v>
      </c>
      <c r="E4" s="4">
        <f t="shared" ref="E4:E67" si="0">D4-C4</f>
        <v>610512732.99999905</v>
      </c>
      <c r="F4" s="19">
        <f t="shared" ref="F4:F67" si="1">E4/C4</f>
        <v>8.1998274561808346E-2</v>
      </c>
    </row>
    <row r="5" spans="1:6" x14ac:dyDescent="0.25">
      <c r="A5" s="10" t="s">
        <v>460</v>
      </c>
      <c r="B5" s="11" t="s">
        <v>459</v>
      </c>
      <c r="C5" s="23">
        <v>10100259558</v>
      </c>
      <c r="D5" s="13">
        <v>11508480040</v>
      </c>
      <c r="E5" s="4">
        <f t="shared" si="0"/>
        <v>1408220482</v>
      </c>
      <c r="F5" s="19">
        <f t="shared" si="1"/>
        <v>0.1394241874590843</v>
      </c>
    </row>
    <row r="6" spans="1:6" ht="30" x14ac:dyDescent="0.25">
      <c r="A6" s="10" t="s">
        <v>458</v>
      </c>
      <c r="B6" s="11" t="s">
        <v>457</v>
      </c>
      <c r="C6" s="23">
        <v>30804298</v>
      </c>
      <c r="D6" s="13">
        <v>24585221</v>
      </c>
      <c r="E6" s="4">
        <f t="shared" si="0"/>
        <v>-6219077</v>
      </c>
      <c r="F6" s="19">
        <f t="shared" si="1"/>
        <v>-0.20188991159610259</v>
      </c>
    </row>
    <row r="7" spans="1:6" ht="30" x14ac:dyDescent="0.25">
      <c r="A7" s="10" t="s">
        <v>456</v>
      </c>
      <c r="B7" s="11" t="s">
        <v>455</v>
      </c>
      <c r="C7" s="23">
        <v>0</v>
      </c>
      <c r="D7" s="13">
        <v>0</v>
      </c>
      <c r="E7" s="4">
        <f t="shared" si="0"/>
        <v>0</v>
      </c>
      <c r="F7" s="19" t="e">
        <f t="shared" si="1"/>
        <v>#DIV/0!</v>
      </c>
    </row>
    <row r="8" spans="1:6" ht="30" x14ac:dyDescent="0.25">
      <c r="A8" s="10" t="s">
        <v>454</v>
      </c>
      <c r="B8" s="11" t="s">
        <v>453</v>
      </c>
      <c r="C8" s="23">
        <v>34188291</v>
      </c>
      <c r="D8" s="13">
        <v>29455499</v>
      </c>
      <c r="E8" s="4">
        <f t="shared" si="0"/>
        <v>-4732792</v>
      </c>
      <c r="F8" s="19">
        <f t="shared" si="1"/>
        <v>-0.13843312612496483</v>
      </c>
    </row>
    <row r="9" spans="1:6" ht="30" x14ac:dyDescent="0.25">
      <c r="A9" s="10" t="s">
        <v>452</v>
      </c>
      <c r="B9" s="11" t="s">
        <v>451</v>
      </c>
      <c r="C9" s="23">
        <v>2282513324</v>
      </c>
      <c r="D9" s="13">
        <v>2867735964</v>
      </c>
      <c r="E9" s="4">
        <f t="shared" si="0"/>
        <v>585222640</v>
      </c>
      <c r="F9" s="19">
        <f t="shared" si="1"/>
        <v>0.2563939644279597</v>
      </c>
    </row>
    <row r="10" spans="1:6" ht="30" x14ac:dyDescent="0.25">
      <c r="A10" s="10" t="s">
        <v>450</v>
      </c>
      <c r="B10" s="11" t="s">
        <v>449</v>
      </c>
      <c r="C10" s="23">
        <v>847695826</v>
      </c>
      <c r="D10" s="13">
        <v>1449116823</v>
      </c>
      <c r="E10" s="4">
        <f t="shared" si="0"/>
        <v>601420997</v>
      </c>
      <c r="F10" s="19">
        <f t="shared" si="1"/>
        <v>0.7094773603379757</v>
      </c>
    </row>
    <row r="11" spans="1:6" ht="30" x14ac:dyDescent="0.25">
      <c r="A11" s="10" t="s">
        <v>448</v>
      </c>
      <c r="B11" s="11" t="s">
        <v>447</v>
      </c>
      <c r="C11" s="23">
        <v>6091881</v>
      </c>
      <c r="D11" s="13">
        <v>794921</v>
      </c>
      <c r="E11" s="4">
        <f t="shared" si="0"/>
        <v>-5296960</v>
      </c>
      <c r="F11" s="19">
        <f t="shared" si="1"/>
        <v>-0.86951140378480796</v>
      </c>
    </row>
    <row r="12" spans="1:6" ht="30" x14ac:dyDescent="0.25">
      <c r="A12" s="10" t="s">
        <v>446</v>
      </c>
      <c r="B12" s="11" t="s">
        <v>445</v>
      </c>
      <c r="C12" s="23">
        <v>472675602</v>
      </c>
      <c r="D12" s="13">
        <v>868394735</v>
      </c>
      <c r="E12" s="4">
        <f t="shared" si="0"/>
        <v>395719133</v>
      </c>
      <c r="F12" s="19">
        <f t="shared" si="1"/>
        <v>0.83718967369083708</v>
      </c>
    </row>
    <row r="13" spans="1:6" ht="30" x14ac:dyDescent="0.25">
      <c r="A13" s="10" t="s">
        <v>444</v>
      </c>
      <c r="B13" s="11" t="s">
        <v>443</v>
      </c>
      <c r="C13" s="23">
        <v>437433647</v>
      </c>
      <c r="D13" s="13">
        <v>461261165</v>
      </c>
      <c r="E13" s="4">
        <f t="shared" si="0"/>
        <v>23827518</v>
      </c>
      <c r="F13" s="19">
        <f t="shared" si="1"/>
        <v>5.447115959966381E-2</v>
      </c>
    </row>
    <row r="14" spans="1:6" ht="30" x14ac:dyDescent="0.25">
      <c r="A14" s="10" t="s">
        <v>442</v>
      </c>
      <c r="B14" s="11" t="s">
        <v>441</v>
      </c>
      <c r="C14" s="23">
        <v>226080</v>
      </c>
      <c r="D14" s="13">
        <v>4207200</v>
      </c>
      <c r="E14" s="4">
        <f t="shared" si="0"/>
        <v>3981120</v>
      </c>
      <c r="F14" s="19">
        <f t="shared" si="1"/>
        <v>17.609341825902334</v>
      </c>
    </row>
    <row r="15" spans="1:6" ht="30" x14ac:dyDescent="0.25">
      <c r="A15" s="10" t="s">
        <v>440</v>
      </c>
      <c r="B15" s="11" t="s">
        <v>439</v>
      </c>
      <c r="C15" s="23">
        <v>33093477</v>
      </c>
      <c r="D15" s="13">
        <v>35262543</v>
      </c>
      <c r="E15" s="4">
        <f t="shared" si="0"/>
        <v>2169066</v>
      </c>
      <c r="F15" s="19">
        <f t="shared" si="1"/>
        <v>6.5543611509905716E-2</v>
      </c>
    </row>
    <row r="16" spans="1:6" x14ac:dyDescent="0.25">
      <c r="A16" s="10" t="s">
        <v>438</v>
      </c>
      <c r="B16" s="11" t="s">
        <v>437</v>
      </c>
      <c r="C16" s="23">
        <v>30841900</v>
      </c>
      <c r="D16" s="13">
        <v>34309735</v>
      </c>
      <c r="E16" s="4">
        <f t="shared" si="0"/>
        <v>3467835</v>
      </c>
      <c r="F16" s="19">
        <f t="shared" si="1"/>
        <v>0.11243908449220054</v>
      </c>
    </row>
    <row r="17" spans="1:6" ht="30" x14ac:dyDescent="0.25">
      <c r="A17" s="10" t="s">
        <v>436</v>
      </c>
      <c r="B17" s="11" t="s">
        <v>435</v>
      </c>
      <c r="C17" s="23">
        <v>0</v>
      </c>
      <c r="D17" s="13">
        <v>0</v>
      </c>
      <c r="E17" s="4">
        <f t="shared" si="0"/>
        <v>0</v>
      </c>
      <c r="F17" s="19" t="e">
        <f t="shared" si="1"/>
        <v>#DIV/0!</v>
      </c>
    </row>
    <row r="18" spans="1:6" ht="30" x14ac:dyDescent="0.25">
      <c r="A18" s="10" t="s">
        <v>434</v>
      </c>
      <c r="B18" s="11" t="s">
        <v>433</v>
      </c>
      <c r="C18" s="23">
        <v>2251577</v>
      </c>
      <c r="D18" s="13">
        <v>952808</v>
      </c>
      <c r="E18" s="4">
        <f t="shared" si="0"/>
        <v>-1298769</v>
      </c>
      <c r="F18" s="19">
        <f t="shared" si="1"/>
        <v>-0.57682637546928217</v>
      </c>
    </row>
    <row r="19" spans="1:6" x14ac:dyDescent="0.25">
      <c r="A19" s="10" t="s">
        <v>432</v>
      </c>
      <c r="B19" s="11" t="s">
        <v>431</v>
      </c>
      <c r="C19" s="23">
        <v>282477513</v>
      </c>
      <c r="D19" s="13">
        <v>319699453</v>
      </c>
      <c r="E19" s="4">
        <f t="shared" si="0"/>
        <v>37221940</v>
      </c>
      <c r="F19" s="19">
        <f t="shared" si="1"/>
        <v>0.13176956850367058</v>
      </c>
    </row>
    <row r="20" spans="1:6" x14ac:dyDescent="0.25">
      <c r="A20" s="10" t="s">
        <v>430</v>
      </c>
      <c r="B20" s="11" t="s">
        <v>429</v>
      </c>
      <c r="C20" s="23">
        <v>7994398</v>
      </c>
      <c r="D20" s="13">
        <v>14382131</v>
      </c>
      <c r="E20" s="4">
        <f t="shared" si="0"/>
        <v>6387733</v>
      </c>
      <c r="F20" s="19">
        <f t="shared" si="1"/>
        <v>0.79902614305667541</v>
      </c>
    </row>
    <row r="21" spans="1:6" ht="30" x14ac:dyDescent="0.25">
      <c r="A21" s="10" t="s">
        <v>428</v>
      </c>
      <c r="B21" s="11" t="s">
        <v>427</v>
      </c>
      <c r="C21" s="23">
        <v>88227082</v>
      </c>
      <c r="D21" s="13">
        <v>62356881</v>
      </c>
      <c r="E21" s="4">
        <f t="shared" si="0"/>
        <v>-25870201</v>
      </c>
      <c r="F21" s="19">
        <f t="shared" si="1"/>
        <v>-0.29322290178428434</v>
      </c>
    </row>
    <row r="22" spans="1:6" ht="45" x14ac:dyDescent="0.25">
      <c r="A22" s="10" t="s">
        <v>426</v>
      </c>
      <c r="B22" s="11" t="s">
        <v>425</v>
      </c>
      <c r="C22" s="23">
        <v>18829958</v>
      </c>
      <c r="D22" s="13">
        <v>12776569</v>
      </c>
      <c r="E22" s="4">
        <f t="shared" si="0"/>
        <v>-6053389</v>
      </c>
      <c r="F22" s="19">
        <f t="shared" si="1"/>
        <v>-0.32147650037243841</v>
      </c>
    </row>
    <row r="23" spans="1:6" ht="30" x14ac:dyDescent="0.25">
      <c r="A23" s="10" t="s">
        <v>424</v>
      </c>
      <c r="B23" s="11" t="s">
        <v>423</v>
      </c>
      <c r="C23" s="23">
        <v>16152231</v>
      </c>
      <c r="D23" s="13">
        <v>10127902</v>
      </c>
      <c r="E23" s="4">
        <f t="shared" si="0"/>
        <v>-6024329</v>
      </c>
      <c r="F23" s="19">
        <f t="shared" si="1"/>
        <v>-0.37297194424720648</v>
      </c>
    </row>
    <row r="24" spans="1:6" ht="30" x14ac:dyDescent="0.25">
      <c r="A24" s="10" t="s">
        <v>422</v>
      </c>
      <c r="B24" s="11" t="s">
        <v>421</v>
      </c>
      <c r="C24" s="23">
        <v>2608495</v>
      </c>
      <c r="D24" s="13">
        <v>2553282</v>
      </c>
      <c r="E24" s="4">
        <f t="shared" si="0"/>
        <v>-55213</v>
      </c>
      <c r="F24" s="19">
        <f t="shared" si="1"/>
        <v>-2.1166611398526738E-2</v>
      </c>
    </row>
    <row r="25" spans="1:6" x14ac:dyDescent="0.25">
      <c r="A25" s="10" t="s">
        <v>420</v>
      </c>
      <c r="B25" s="11" t="s">
        <v>419</v>
      </c>
      <c r="C25" s="23">
        <v>69232</v>
      </c>
      <c r="D25" s="13">
        <v>95385</v>
      </c>
      <c r="E25" s="4">
        <f t="shared" si="0"/>
        <v>26153</v>
      </c>
      <c r="F25" s="19">
        <f t="shared" si="1"/>
        <v>0.37775883984284725</v>
      </c>
    </row>
    <row r="26" spans="1:6" x14ac:dyDescent="0.25">
      <c r="A26" s="10" t="s">
        <v>418</v>
      </c>
      <c r="B26" s="11" t="s">
        <v>417</v>
      </c>
      <c r="C26" s="23">
        <v>6585139</v>
      </c>
      <c r="D26" s="13">
        <v>12576388</v>
      </c>
      <c r="E26" s="4">
        <f t="shared" si="0"/>
        <v>5991249</v>
      </c>
      <c r="F26" s="19">
        <f t="shared" si="1"/>
        <v>0.90981359694913044</v>
      </c>
    </row>
    <row r="27" spans="1:6" ht="30" x14ac:dyDescent="0.25">
      <c r="A27" s="10" t="s">
        <v>416</v>
      </c>
      <c r="B27" s="11" t="s">
        <v>415</v>
      </c>
      <c r="C27" s="23">
        <v>437399574</v>
      </c>
      <c r="D27" s="13">
        <v>472258547</v>
      </c>
      <c r="E27" s="4">
        <f t="shared" si="0"/>
        <v>34858973</v>
      </c>
      <c r="F27" s="19">
        <f t="shared" si="1"/>
        <v>7.9695946388827529E-2</v>
      </c>
    </row>
    <row r="28" spans="1:6" ht="30" x14ac:dyDescent="0.25">
      <c r="A28" s="10" t="s">
        <v>414</v>
      </c>
      <c r="B28" s="11" t="s">
        <v>413</v>
      </c>
      <c r="C28" s="23">
        <v>133235893</v>
      </c>
      <c r="D28" s="13">
        <v>156099134</v>
      </c>
      <c r="E28" s="4">
        <f t="shared" si="0"/>
        <v>22863241</v>
      </c>
      <c r="F28" s="19">
        <f t="shared" si="1"/>
        <v>0.17159971299925914</v>
      </c>
    </row>
    <row r="29" spans="1:6" x14ac:dyDescent="0.25">
      <c r="A29" s="10" t="s">
        <v>412</v>
      </c>
      <c r="B29" s="11" t="s">
        <v>411</v>
      </c>
      <c r="C29" s="23">
        <v>78367788</v>
      </c>
      <c r="D29" s="13">
        <v>100955277</v>
      </c>
      <c r="E29" s="4">
        <f t="shared" si="0"/>
        <v>22587489</v>
      </c>
      <c r="F29" s="19">
        <f t="shared" si="1"/>
        <v>0.28822414893221177</v>
      </c>
    </row>
    <row r="30" spans="1:6" ht="30" x14ac:dyDescent="0.25">
      <c r="A30" s="10" t="s">
        <v>410</v>
      </c>
      <c r="B30" s="11" t="s">
        <v>409</v>
      </c>
      <c r="C30" s="23">
        <v>8099610881.000001</v>
      </c>
      <c r="D30" s="13">
        <v>8427864204</v>
      </c>
      <c r="E30" s="4">
        <f t="shared" si="0"/>
        <v>328253322.99999905</v>
      </c>
      <c r="F30" s="19">
        <f t="shared" si="1"/>
        <v>4.0527048499331357E-2</v>
      </c>
    </row>
    <row r="31" spans="1:6" ht="30" x14ac:dyDescent="0.25">
      <c r="A31" s="10" t="s">
        <v>408</v>
      </c>
      <c r="B31" s="11" t="s">
        <v>407</v>
      </c>
      <c r="C31" s="23">
        <v>3616775693</v>
      </c>
      <c r="D31" s="13">
        <v>3656263511</v>
      </c>
      <c r="E31" s="4">
        <f t="shared" si="0"/>
        <v>39487818</v>
      </c>
      <c r="F31" s="19">
        <f t="shared" si="1"/>
        <v>1.0917961563506891E-2</v>
      </c>
    </row>
    <row r="32" spans="1:6" x14ac:dyDescent="0.25">
      <c r="A32" s="10" t="s">
        <v>406</v>
      </c>
      <c r="B32" s="11" t="s">
        <v>405</v>
      </c>
      <c r="C32" s="23">
        <v>3617515746</v>
      </c>
      <c r="D32" s="13">
        <v>3963821732</v>
      </c>
      <c r="E32" s="4">
        <f t="shared" si="0"/>
        <v>346305986</v>
      </c>
      <c r="F32" s="19">
        <f t="shared" si="1"/>
        <v>9.5730332724307102E-2</v>
      </c>
    </row>
    <row r="33" spans="1:6" ht="30" x14ac:dyDescent="0.25">
      <c r="A33" s="10" t="s">
        <v>404</v>
      </c>
      <c r="B33" s="11" t="s">
        <v>403</v>
      </c>
      <c r="C33" s="23">
        <v>69181756</v>
      </c>
      <c r="D33" s="13">
        <v>59610552</v>
      </c>
      <c r="E33" s="4">
        <f t="shared" si="0"/>
        <v>-9571204</v>
      </c>
      <c r="F33" s="19">
        <f t="shared" si="1"/>
        <v>-0.1383486709993311</v>
      </c>
    </row>
    <row r="34" spans="1:6" ht="30" x14ac:dyDescent="0.25">
      <c r="A34" s="10" t="s">
        <v>402</v>
      </c>
      <c r="B34" s="11" t="s">
        <v>401</v>
      </c>
      <c r="C34" s="23">
        <v>2683564</v>
      </c>
      <c r="D34" s="13">
        <v>10067921</v>
      </c>
      <c r="E34" s="4">
        <f t="shared" si="0"/>
        <v>7384357</v>
      </c>
      <c r="F34" s="19">
        <f t="shared" si="1"/>
        <v>2.7516977422561935</v>
      </c>
    </row>
    <row r="35" spans="1:6" ht="30" x14ac:dyDescent="0.25">
      <c r="A35" s="10" t="s">
        <v>400</v>
      </c>
      <c r="B35" s="11" t="s">
        <v>399</v>
      </c>
      <c r="C35" s="23">
        <v>427890439</v>
      </c>
      <c r="D35" s="13">
        <v>646157232</v>
      </c>
      <c r="E35" s="4">
        <f t="shared" si="0"/>
        <v>218266793</v>
      </c>
      <c r="F35" s="19">
        <f t="shared" si="1"/>
        <v>0.51009971970885748</v>
      </c>
    </row>
    <row r="36" spans="1:6" x14ac:dyDescent="0.25">
      <c r="A36" s="10" t="s">
        <v>398</v>
      </c>
      <c r="B36" s="11" t="s">
        <v>397</v>
      </c>
      <c r="C36" s="23">
        <v>767043632</v>
      </c>
      <c r="D36" s="13">
        <v>636052719</v>
      </c>
      <c r="E36" s="4">
        <f t="shared" si="0"/>
        <v>-130990913</v>
      </c>
      <c r="F36" s="19">
        <f t="shared" si="1"/>
        <v>-0.17077374419816577</v>
      </c>
    </row>
    <row r="37" spans="1:6" ht="30" x14ac:dyDescent="0.25">
      <c r="A37" s="10" t="s">
        <v>396</v>
      </c>
      <c r="B37" s="11" t="s">
        <v>395</v>
      </c>
      <c r="C37" s="23">
        <v>2834694</v>
      </c>
      <c r="D37" s="13">
        <v>2124892</v>
      </c>
      <c r="E37" s="4">
        <f t="shared" si="0"/>
        <v>-709802</v>
      </c>
      <c r="F37" s="19">
        <f t="shared" si="1"/>
        <v>-0.25039810293456721</v>
      </c>
    </row>
    <row r="38" spans="1:6" ht="30" x14ac:dyDescent="0.25">
      <c r="A38" s="10" t="s">
        <v>394</v>
      </c>
      <c r="B38" s="11" t="s">
        <v>393</v>
      </c>
      <c r="C38" s="23">
        <v>265193232</v>
      </c>
      <c r="D38" s="13">
        <v>225650343</v>
      </c>
      <c r="E38" s="4">
        <f t="shared" si="0"/>
        <v>-39542889</v>
      </c>
      <c r="F38" s="19">
        <f t="shared" si="1"/>
        <v>-0.14910972162366495</v>
      </c>
    </row>
    <row r="39" spans="1:6" ht="30" x14ac:dyDescent="0.25">
      <c r="A39" s="10" t="s">
        <v>392</v>
      </c>
      <c r="B39" s="11" t="s">
        <v>391</v>
      </c>
      <c r="C39" s="23">
        <v>61378931</v>
      </c>
      <c r="D39" s="13">
        <v>6085722</v>
      </c>
      <c r="E39" s="4">
        <f t="shared" si="0"/>
        <v>-55293209</v>
      </c>
      <c r="F39" s="19">
        <f t="shared" si="1"/>
        <v>-0.9008499838486923</v>
      </c>
    </row>
    <row r="40" spans="1:6" ht="30" x14ac:dyDescent="0.25">
      <c r="A40" s="10" t="s">
        <v>390</v>
      </c>
      <c r="B40" s="11" t="s">
        <v>389</v>
      </c>
      <c r="C40" s="23">
        <v>0</v>
      </c>
      <c r="D40" s="13">
        <v>0</v>
      </c>
      <c r="E40" s="4">
        <f t="shared" si="0"/>
        <v>0</v>
      </c>
      <c r="F40" s="19" t="e">
        <f t="shared" si="1"/>
        <v>#DIV/0!</v>
      </c>
    </row>
    <row r="41" spans="1:6" x14ac:dyDescent="0.25">
      <c r="A41" s="10" t="s">
        <v>388</v>
      </c>
      <c r="B41" s="11" t="s">
        <v>387</v>
      </c>
      <c r="C41" s="23">
        <v>0</v>
      </c>
      <c r="D41" s="13">
        <v>0</v>
      </c>
      <c r="E41" s="4">
        <f t="shared" si="0"/>
        <v>0</v>
      </c>
      <c r="F41" s="19" t="e">
        <f t="shared" si="1"/>
        <v>#DIV/0!</v>
      </c>
    </row>
    <row r="42" spans="1:6" ht="30" x14ac:dyDescent="0.25">
      <c r="A42" s="10" t="s">
        <v>386</v>
      </c>
      <c r="B42" s="11" t="s">
        <v>385</v>
      </c>
      <c r="C42" s="23">
        <v>0</v>
      </c>
      <c r="D42" s="13">
        <v>0</v>
      </c>
      <c r="E42" s="4">
        <f t="shared" si="0"/>
        <v>0</v>
      </c>
      <c r="F42" s="19" t="e">
        <f t="shared" si="1"/>
        <v>#DIV/0!</v>
      </c>
    </row>
    <row r="43" spans="1:6" ht="30" x14ac:dyDescent="0.25">
      <c r="A43" s="10" t="s">
        <v>384</v>
      </c>
      <c r="B43" s="11" t="s">
        <v>383</v>
      </c>
      <c r="C43" s="23">
        <v>0</v>
      </c>
      <c r="D43" s="13">
        <v>0</v>
      </c>
      <c r="E43" s="4">
        <f t="shared" si="0"/>
        <v>0</v>
      </c>
      <c r="F43" s="19" t="e">
        <f t="shared" si="1"/>
        <v>#DIV/0!</v>
      </c>
    </row>
    <row r="44" spans="1:6" ht="30" x14ac:dyDescent="0.25">
      <c r="A44" s="10" t="s">
        <v>382</v>
      </c>
      <c r="B44" s="11" t="s">
        <v>381</v>
      </c>
      <c r="C44" s="23">
        <v>0</v>
      </c>
      <c r="D44" s="13">
        <v>0</v>
      </c>
      <c r="E44" s="4">
        <f t="shared" si="0"/>
        <v>0</v>
      </c>
      <c r="F44" s="19" t="e">
        <f t="shared" si="1"/>
        <v>#DIV/0!</v>
      </c>
    </row>
    <row r="45" spans="1:6" ht="30" x14ac:dyDescent="0.25">
      <c r="A45" s="10" t="s">
        <v>380</v>
      </c>
      <c r="B45" s="11" t="s">
        <v>379</v>
      </c>
      <c r="C45" s="23">
        <v>0</v>
      </c>
      <c r="D45" s="13">
        <v>0</v>
      </c>
      <c r="E45" s="4">
        <f t="shared" si="0"/>
        <v>0</v>
      </c>
      <c r="F45" s="19" t="e">
        <f t="shared" si="1"/>
        <v>#DIV/0!</v>
      </c>
    </row>
    <row r="46" spans="1:6" ht="30" x14ac:dyDescent="0.25">
      <c r="A46" s="10" t="s">
        <v>378</v>
      </c>
      <c r="B46" s="11" t="s">
        <v>377</v>
      </c>
      <c r="C46" s="23">
        <v>61378931</v>
      </c>
      <c r="D46" s="13">
        <v>6085722</v>
      </c>
      <c r="E46" s="4">
        <f t="shared" si="0"/>
        <v>-55293209</v>
      </c>
      <c r="F46" s="19">
        <f t="shared" si="1"/>
        <v>-0.9008499838486923</v>
      </c>
    </row>
    <row r="47" spans="1:6" ht="30" x14ac:dyDescent="0.25">
      <c r="A47" s="10" t="s">
        <v>376</v>
      </c>
      <c r="B47" s="11" t="s">
        <v>375</v>
      </c>
      <c r="C47" s="23">
        <v>62405746</v>
      </c>
      <c r="D47" s="13">
        <v>7707973</v>
      </c>
      <c r="E47" s="4">
        <f t="shared" si="0"/>
        <v>-54697773</v>
      </c>
      <c r="F47" s="19">
        <f t="shared" si="1"/>
        <v>-0.87648616523228484</v>
      </c>
    </row>
    <row r="48" spans="1:6" ht="30" x14ac:dyDescent="0.25">
      <c r="A48" s="10" t="s">
        <v>374</v>
      </c>
      <c r="B48" s="11" t="s">
        <v>373</v>
      </c>
      <c r="C48" s="23">
        <v>1026815</v>
      </c>
      <c r="D48" s="13">
        <v>1622251</v>
      </c>
      <c r="E48" s="4">
        <f t="shared" si="0"/>
        <v>595436</v>
      </c>
      <c r="F48" s="19">
        <f t="shared" si="1"/>
        <v>0.57988634758939051</v>
      </c>
    </row>
    <row r="49" spans="1:6" ht="75" x14ac:dyDescent="0.25">
      <c r="A49" s="10" t="s">
        <v>372</v>
      </c>
      <c r="B49" s="11" t="s">
        <v>371</v>
      </c>
      <c r="C49" s="23">
        <v>0</v>
      </c>
      <c r="D49" s="13">
        <v>0</v>
      </c>
      <c r="E49" s="4">
        <f t="shared" si="0"/>
        <v>0</v>
      </c>
      <c r="F49" s="19" t="e">
        <f t="shared" si="1"/>
        <v>#DIV/0!</v>
      </c>
    </row>
    <row r="50" spans="1:6" ht="45" x14ac:dyDescent="0.25">
      <c r="A50" s="10" t="s">
        <v>370</v>
      </c>
      <c r="B50" s="11" t="s">
        <v>369</v>
      </c>
      <c r="C50" s="23">
        <v>0</v>
      </c>
      <c r="D50" s="13">
        <v>0</v>
      </c>
      <c r="E50" s="4">
        <f t="shared" si="0"/>
        <v>0</v>
      </c>
      <c r="F50" s="19" t="e">
        <f t="shared" si="1"/>
        <v>#DIV/0!</v>
      </c>
    </row>
    <row r="51" spans="1:6" ht="60" x14ac:dyDescent="0.25">
      <c r="A51" s="10" t="s">
        <v>368</v>
      </c>
      <c r="B51" s="11" t="s">
        <v>367</v>
      </c>
      <c r="C51" s="23">
        <v>0</v>
      </c>
      <c r="D51" s="13">
        <v>0</v>
      </c>
      <c r="E51" s="4">
        <f t="shared" si="0"/>
        <v>0</v>
      </c>
      <c r="F51" s="19" t="e">
        <f t="shared" si="1"/>
        <v>#DIV/0!</v>
      </c>
    </row>
    <row r="52" spans="1:6" ht="30" x14ac:dyDescent="0.25">
      <c r="A52" s="10" t="s">
        <v>366</v>
      </c>
      <c r="B52" s="11" t="s">
        <v>365</v>
      </c>
      <c r="C52" s="23">
        <v>159019082</v>
      </c>
      <c r="D52" s="13">
        <v>214426561</v>
      </c>
      <c r="E52" s="4">
        <f t="shared" si="0"/>
        <v>55407479</v>
      </c>
      <c r="F52" s="19">
        <f t="shared" si="1"/>
        <v>0.34843289436169678</v>
      </c>
    </row>
    <row r="53" spans="1:6" ht="30" x14ac:dyDescent="0.25">
      <c r="A53" s="10" t="s">
        <v>364</v>
      </c>
      <c r="B53" s="11" t="s">
        <v>363</v>
      </c>
      <c r="C53" s="23">
        <v>33053102</v>
      </c>
      <c r="D53" s="13">
        <v>47744702</v>
      </c>
      <c r="E53" s="4">
        <f t="shared" si="0"/>
        <v>14691600</v>
      </c>
      <c r="F53" s="19">
        <f t="shared" si="1"/>
        <v>0.44448475668032611</v>
      </c>
    </row>
    <row r="54" spans="1:6" ht="30" x14ac:dyDescent="0.25">
      <c r="A54" s="10" t="s">
        <v>362</v>
      </c>
      <c r="B54" s="11" t="s">
        <v>361</v>
      </c>
      <c r="C54" s="23">
        <v>125965980</v>
      </c>
      <c r="D54" s="13">
        <v>166681859</v>
      </c>
      <c r="E54" s="4">
        <f t="shared" si="0"/>
        <v>40715879</v>
      </c>
      <c r="F54" s="19">
        <f t="shared" si="1"/>
        <v>0.32322916870094609</v>
      </c>
    </row>
    <row r="55" spans="1:6" ht="30" x14ac:dyDescent="0.25">
      <c r="A55" s="10" t="s">
        <v>360</v>
      </c>
      <c r="B55" s="11" t="s">
        <v>359</v>
      </c>
      <c r="C55" s="23">
        <v>3599509677</v>
      </c>
      <c r="D55" s="13">
        <v>3911235482.9999995</v>
      </c>
      <c r="E55" s="4">
        <f t="shared" si="0"/>
        <v>311725805.99999952</v>
      </c>
      <c r="F55" s="19">
        <f t="shared" si="1"/>
        <v>8.660229697168266E-2</v>
      </c>
    </row>
    <row r="56" spans="1:6" x14ac:dyDescent="0.25">
      <c r="A56" s="10" t="s">
        <v>358</v>
      </c>
      <c r="B56" s="11" t="s">
        <v>357</v>
      </c>
      <c r="C56" s="23">
        <v>2197350359</v>
      </c>
      <c r="D56" s="13">
        <v>2367333830</v>
      </c>
      <c r="E56" s="4">
        <f t="shared" si="0"/>
        <v>169983471</v>
      </c>
      <c r="F56" s="19">
        <f t="shared" si="1"/>
        <v>7.7358383156229296E-2</v>
      </c>
    </row>
    <row r="57" spans="1:6" x14ac:dyDescent="0.25">
      <c r="A57" s="10" t="s">
        <v>356</v>
      </c>
      <c r="B57" s="11" t="s">
        <v>355</v>
      </c>
      <c r="C57" s="23">
        <v>1515754053</v>
      </c>
      <c r="D57" s="13">
        <v>1707892641</v>
      </c>
      <c r="E57" s="4">
        <f t="shared" si="0"/>
        <v>192138588</v>
      </c>
      <c r="F57" s="19">
        <f t="shared" si="1"/>
        <v>0.12676105837864449</v>
      </c>
    </row>
    <row r="58" spans="1:6" ht="30" x14ac:dyDescent="0.25">
      <c r="A58" s="10" t="s">
        <v>354</v>
      </c>
      <c r="B58" s="11" t="s">
        <v>353</v>
      </c>
      <c r="C58" s="23">
        <v>633725609</v>
      </c>
      <c r="D58" s="13">
        <v>690377810</v>
      </c>
      <c r="E58" s="4">
        <f t="shared" si="0"/>
        <v>56652201</v>
      </c>
      <c r="F58" s="19">
        <f t="shared" si="1"/>
        <v>8.9395473680471071E-2</v>
      </c>
    </row>
    <row r="59" spans="1:6" x14ac:dyDescent="0.25">
      <c r="A59" s="10" t="s">
        <v>352</v>
      </c>
      <c r="B59" s="11" t="s">
        <v>351</v>
      </c>
      <c r="C59" s="23">
        <v>179455070</v>
      </c>
      <c r="D59" s="13">
        <v>116062453</v>
      </c>
      <c r="E59" s="4">
        <f t="shared" si="0"/>
        <v>-63392617</v>
      </c>
      <c r="F59" s="19">
        <f t="shared" si="1"/>
        <v>-0.35325063259566863</v>
      </c>
    </row>
    <row r="60" spans="1:6" ht="30" x14ac:dyDescent="0.25">
      <c r="A60" s="10" t="s">
        <v>350</v>
      </c>
      <c r="B60" s="11" t="s">
        <v>349</v>
      </c>
      <c r="C60" s="23">
        <v>-131584373</v>
      </c>
      <c r="D60" s="13">
        <v>-146999074</v>
      </c>
      <c r="E60" s="4">
        <f t="shared" si="0"/>
        <v>-15414701</v>
      </c>
      <c r="F60" s="19">
        <f t="shared" si="1"/>
        <v>0.11714689707112866</v>
      </c>
    </row>
    <row r="61" spans="1:6" ht="30" x14ac:dyDescent="0.25">
      <c r="A61" s="10" t="s">
        <v>348</v>
      </c>
      <c r="B61" s="11" t="s">
        <v>347</v>
      </c>
      <c r="C61" s="23">
        <v>1402159318</v>
      </c>
      <c r="D61" s="13">
        <v>1543901653</v>
      </c>
      <c r="E61" s="4">
        <f t="shared" si="0"/>
        <v>141742335</v>
      </c>
      <c r="F61" s="19">
        <f t="shared" si="1"/>
        <v>0.10108860896219497</v>
      </c>
    </row>
    <row r="62" spans="1:6" ht="30" x14ac:dyDescent="0.25">
      <c r="A62" s="10" t="s">
        <v>346</v>
      </c>
      <c r="B62" s="11" t="s">
        <v>345</v>
      </c>
      <c r="C62" s="23">
        <v>86652055</v>
      </c>
      <c r="D62" s="13">
        <v>156818781</v>
      </c>
      <c r="E62" s="4">
        <f t="shared" si="0"/>
        <v>70166726</v>
      </c>
      <c r="F62" s="19">
        <f t="shared" si="1"/>
        <v>0.80975259040307812</v>
      </c>
    </row>
    <row r="63" spans="1:6" ht="30" x14ac:dyDescent="0.25">
      <c r="A63" s="10" t="s">
        <v>344</v>
      </c>
      <c r="B63" s="11" t="s">
        <v>343</v>
      </c>
      <c r="C63" s="23">
        <v>568315510</v>
      </c>
      <c r="D63" s="13">
        <v>619246485</v>
      </c>
      <c r="E63" s="4">
        <f t="shared" si="0"/>
        <v>50930975</v>
      </c>
      <c r="F63" s="19">
        <f t="shared" si="1"/>
        <v>8.9617429233983067E-2</v>
      </c>
    </row>
    <row r="64" spans="1:6" x14ac:dyDescent="0.25">
      <c r="A64" s="10" t="s">
        <v>342</v>
      </c>
      <c r="B64" s="11" t="s">
        <v>341</v>
      </c>
      <c r="C64" s="23">
        <v>348016865</v>
      </c>
      <c r="D64" s="13">
        <v>372028764</v>
      </c>
      <c r="E64" s="4">
        <f t="shared" si="0"/>
        <v>24011899</v>
      </c>
      <c r="F64" s="19">
        <f t="shared" si="1"/>
        <v>6.8996366023813246E-2</v>
      </c>
    </row>
    <row r="65" spans="1:6" ht="30" x14ac:dyDescent="0.25">
      <c r="A65" s="10" t="s">
        <v>340</v>
      </c>
      <c r="B65" s="11" t="s">
        <v>339</v>
      </c>
      <c r="C65" s="23">
        <v>68336705</v>
      </c>
      <c r="D65" s="13">
        <v>35073211</v>
      </c>
      <c r="E65" s="4">
        <f t="shared" si="0"/>
        <v>-33263494</v>
      </c>
      <c r="F65" s="19">
        <f t="shared" si="1"/>
        <v>-0.48675882163180095</v>
      </c>
    </row>
    <row r="66" spans="1:6" ht="30" x14ac:dyDescent="0.25">
      <c r="A66" s="10" t="s">
        <v>338</v>
      </c>
      <c r="B66" s="11" t="s">
        <v>337</v>
      </c>
      <c r="C66" s="23">
        <v>104546646</v>
      </c>
      <c r="D66" s="13">
        <v>147440326</v>
      </c>
      <c r="E66" s="4">
        <f t="shared" si="0"/>
        <v>42893680</v>
      </c>
      <c r="F66" s="19">
        <f t="shared" si="1"/>
        <v>0.41028269811735518</v>
      </c>
    </row>
    <row r="67" spans="1:6" ht="30" x14ac:dyDescent="0.25">
      <c r="A67" s="10" t="s">
        <v>336</v>
      </c>
      <c r="B67" s="11" t="s">
        <v>335</v>
      </c>
      <c r="C67" s="23">
        <v>10110253</v>
      </c>
      <c r="D67" s="13">
        <v>11900162</v>
      </c>
      <c r="E67" s="4">
        <f t="shared" si="0"/>
        <v>1789909</v>
      </c>
      <c r="F67" s="19">
        <f t="shared" si="1"/>
        <v>0.17703899200148601</v>
      </c>
    </row>
    <row r="68" spans="1:6" x14ac:dyDescent="0.25">
      <c r="A68" s="10" t="s">
        <v>334</v>
      </c>
      <c r="B68" s="11" t="s">
        <v>333</v>
      </c>
      <c r="C68" s="23">
        <v>37305041</v>
      </c>
      <c r="D68" s="13">
        <v>52804022</v>
      </c>
      <c r="E68" s="4">
        <f t="shared" ref="E68:E94" si="2">D68-C68</f>
        <v>15498981</v>
      </c>
      <c r="F68" s="19">
        <f t="shared" ref="F68:F94" si="3">E68/C68</f>
        <v>0.4154661296311134</v>
      </c>
    </row>
    <row r="69" spans="1:6" ht="45" x14ac:dyDescent="0.25">
      <c r="A69" s="10" t="s">
        <v>332</v>
      </c>
      <c r="B69" s="11" t="s">
        <v>331</v>
      </c>
      <c r="C69" s="23">
        <v>46057603</v>
      </c>
      <c r="D69" s="13">
        <v>45632213</v>
      </c>
      <c r="E69" s="4">
        <f t="shared" si="2"/>
        <v>-425390</v>
      </c>
      <c r="F69" s="19">
        <f t="shared" si="3"/>
        <v>-9.2360429612457252E-3</v>
      </c>
    </row>
    <row r="70" spans="1:6" ht="30" x14ac:dyDescent="0.25">
      <c r="A70" s="10" t="s">
        <v>330</v>
      </c>
      <c r="B70" s="11" t="s">
        <v>329</v>
      </c>
      <c r="C70" s="23">
        <v>701134150</v>
      </c>
      <c r="D70" s="13">
        <v>722204174</v>
      </c>
      <c r="E70" s="4">
        <f t="shared" si="2"/>
        <v>21070024</v>
      </c>
      <c r="F70" s="19">
        <f t="shared" si="3"/>
        <v>3.0051344667778628E-2</v>
      </c>
    </row>
    <row r="71" spans="1:6" x14ac:dyDescent="0.25">
      <c r="A71" s="10" t="s">
        <v>328</v>
      </c>
      <c r="B71" s="11" t="s">
        <v>327</v>
      </c>
      <c r="C71" s="23">
        <v>506003772</v>
      </c>
      <c r="D71" s="13">
        <v>521872535</v>
      </c>
      <c r="E71" s="4">
        <f t="shared" si="2"/>
        <v>15868763</v>
      </c>
      <c r="F71" s="19">
        <f t="shared" si="3"/>
        <v>3.1360957917918444E-2</v>
      </c>
    </row>
    <row r="72" spans="1:6" x14ac:dyDescent="0.25">
      <c r="A72" s="10" t="s">
        <v>326</v>
      </c>
      <c r="B72" s="11" t="s">
        <v>325</v>
      </c>
      <c r="C72" s="23">
        <v>78738107</v>
      </c>
      <c r="D72" s="13">
        <v>80677942</v>
      </c>
      <c r="E72" s="4">
        <f t="shared" si="2"/>
        <v>1939835</v>
      </c>
      <c r="F72" s="19">
        <f t="shared" si="3"/>
        <v>2.4636546062759675E-2</v>
      </c>
    </row>
    <row r="73" spans="1:6" ht="30" x14ac:dyDescent="0.25">
      <c r="A73" s="10" t="s">
        <v>324</v>
      </c>
      <c r="B73" s="11" t="s">
        <v>323</v>
      </c>
      <c r="C73" s="23">
        <v>116392271</v>
      </c>
      <c r="D73" s="13">
        <v>119653697</v>
      </c>
      <c r="E73" s="4">
        <f t="shared" si="2"/>
        <v>3261426</v>
      </c>
      <c r="F73" s="19">
        <f t="shared" si="3"/>
        <v>2.8020984314327882E-2</v>
      </c>
    </row>
    <row r="74" spans="1:6" ht="30" x14ac:dyDescent="0.25">
      <c r="A74" s="10" t="s">
        <v>322</v>
      </c>
      <c r="B74" s="11" t="s">
        <v>321</v>
      </c>
      <c r="C74" s="23">
        <v>50138627</v>
      </c>
      <c r="D74" s="13">
        <v>68435773</v>
      </c>
      <c r="E74" s="4">
        <f t="shared" si="2"/>
        <v>18297146</v>
      </c>
      <c r="F74" s="19">
        <f t="shared" si="3"/>
        <v>0.36493113383419934</v>
      </c>
    </row>
    <row r="75" spans="1:6" ht="45" x14ac:dyDescent="0.25">
      <c r="A75" s="10" t="s">
        <v>320</v>
      </c>
      <c r="B75" s="11" t="s">
        <v>319</v>
      </c>
      <c r="C75" s="23">
        <v>14269463</v>
      </c>
      <c r="D75" s="13">
        <v>13698482</v>
      </c>
      <c r="E75" s="4">
        <f t="shared" si="2"/>
        <v>-570981</v>
      </c>
      <c r="F75" s="19">
        <f t="shared" si="3"/>
        <v>-4.0014189742108727E-2</v>
      </c>
    </row>
    <row r="76" spans="1:6" x14ac:dyDescent="0.25">
      <c r="A76" s="10" t="s">
        <v>318</v>
      </c>
      <c r="B76" s="11" t="s">
        <v>317</v>
      </c>
      <c r="C76" s="23">
        <v>4703001</v>
      </c>
      <c r="D76" s="13">
        <v>10820441</v>
      </c>
      <c r="E76" s="4">
        <f t="shared" si="2"/>
        <v>6117440</v>
      </c>
      <c r="F76" s="19">
        <f t="shared" si="3"/>
        <v>1.300752434456212</v>
      </c>
    </row>
    <row r="77" spans="1:6" x14ac:dyDescent="0.25">
      <c r="A77" s="10" t="s">
        <v>316</v>
      </c>
      <c r="B77" s="11" t="s">
        <v>315</v>
      </c>
      <c r="C77" s="23">
        <v>10684906</v>
      </c>
      <c r="D77" s="13">
        <v>11346514</v>
      </c>
      <c r="E77" s="4">
        <f t="shared" si="2"/>
        <v>661608</v>
      </c>
      <c r="F77" s="19">
        <f t="shared" si="3"/>
        <v>6.1919870890768718E-2</v>
      </c>
    </row>
    <row r="78" spans="1:6" ht="30" x14ac:dyDescent="0.25">
      <c r="A78" s="10" t="s">
        <v>314</v>
      </c>
      <c r="B78" s="11" t="s">
        <v>313</v>
      </c>
      <c r="C78" s="23">
        <v>19846449</v>
      </c>
      <c r="D78" s="13">
        <v>28860542</v>
      </c>
      <c r="E78" s="4">
        <f t="shared" si="2"/>
        <v>9014093</v>
      </c>
      <c r="F78" s="19">
        <f t="shared" si="3"/>
        <v>0.45419172971446931</v>
      </c>
    </row>
    <row r="79" spans="1:6" ht="30" x14ac:dyDescent="0.25">
      <c r="A79" s="10" t="s">
        <v>312</v>
      </c>
      <c r="B79" s="11" t="s">
        <v>311</v>
      </c>
      <c r="C79" s="23">
        <v>0</v>
      </c>
      <c r="D79" s="13">
        <v>39053</v>
      </c>
      <c r="E79" s="4">
        <f t="shared" si="2"/>
        <v>39053</v>
      </c>
      <c r="F79" s="19" t="e">
        <f t="shared" si="3"/>
        <v>#DIV/0!</v>
      </c>
    </row>
    <row r="80" spans="1:6" ht="30" x14ac:dyDescent="0.25">
      <c r="A80" s="10" t="s">
        <v>310</v>
      </c>
      <c r="B80" s="11" t="s">
        <v>309</v>
      </c>
      <c r="C80" s="23">
        <v>0</v>
      </c>
      <c r="D80" s="13">
        <v>0</v>
      </c>
      <c r="E80" s="4">
        <f t="shared" si="2"/>
        <v>0</v>
      </c>
      <c r="F80" s="19" t="e">
        <f t="shared" si="3"/>
        <v>#DIV/0!</v>
      </c>
    </row>
    <row r="81" spans="1:6" ht="30" x14ac:dyDescent="0.25">
      <c r="A81" s="10" t="s">
        <v>308</v>
      </c>
      <c r="B81" s="11" t="s">
        <v>307</v>
      </c>
      <c r="C81" s="23">
        <v>0</v>
      </c>
      <c r="D81" s="13">
        <v>39053</v>
      </c>
      <c r="E81" s="4">
        <f t="shared" si="2"/>
        <v>39053</v>
      </c>
      <c r="F81" s="19" t="e">
        <f t="shared" si="3"/>
        <v>#DIV/0!</v>
      </c>
    </row>
    <row r="82" spans="1:6" x14ac:dyDescent="0.25">
      <c r="A82" s="10" t="s">
        <v>306</v>
      </c>
      <c r="B82" s="11" t="s">
        <v>305</v>
      </c>
      <c r="C82" s="23">
        <v>0</v>
      </c>
      <c r="D82" s="13">
        <v>0</v>
      </c>
      <c r="E82" s="4">
        <f t="shared" si="2"/>
        <v>0</v>
      </c>
      <c r="F82" s="19" t="e">
        <f t="shared" si="3"/>
        <v>#DIV/0!</v>
      </c>
    </row>
    <row r="83" spans="1:6" x14ac:dyDescent="0.25">
      <c r="A83" s="10" t="s">
        <v>304</v>
      </c>
      <c r="B83" s="11" t="s">
        <v>303</v>
      </c>
      <c r="C83" s="23">
        <v>634808</v>
      </c>
      <c r="D83" s="13">
        <v>3670741</v>
      </c>
      <c r="E83" s="4">
        <f t="shared" si="2"/>
        <v>3035933</v>
      </c>
      <c r="F83" s="19">
        <f t="shared" si="3"/>
        <v>4.7824428803669772</v>
      </c>
    </row>
    <row r="84" spans="1:6" ht="45" x14ac:dyDescent="0.25">
      <c r="A84" s="10" t="s">
        <v>302</v>
      </c>
      <c r="B84" s="11" t="s">
        <v>301</v>
      </c>
      <c r="C84" s="23">
        <v>348540435</v>
      </c>
      <c r="D84" s="13">
        <v>358065049</v>
      </c>
      <c r="E84" s="4">
        <f t="shared" si="2"/>
        <v>9524614</v>
      </c>
      <c r="F84" s="19">
        <f t="shared" si="3"/>
        <v>2.732714211480226E-2</v>
      </c>
    </row>
    <row r="85" spans="1:6" x14ac:dyDescent="0.25">
      <c r="A85" s="10" t="s">
        <v>300</v>
      </c>
      <c r="B85" s="11" t="s">
        <v>299</v>
      </c>
      <c r="C85" s="23">
        <v>0</v>
      </c>
      <c r="D85" s="13">
        <v>0</v>
      </c>
      <c r="E85" s="4">
        <f t="shared" si="2"/>
        <v>0</v>
      </c>
      <c r="F85" s="19" t="e">
        <f t="shared" si="3"/>
        <v>#DIV/0!</v>
      </c>
    </row>
    <row r="86" spans="1:6" ht="30" x14ac:dyDescent="0.25">
      <c r="A86" s="10" t="s">
        <v>298</v>
      </c>
      <c r="B86" s="11" t="s">
        <v>297</v>
      </c>
      <c r="C86" s="23">
        <v>348540435</v>
      </c>
      <c r="D86" s="13">
        <v>358065049</v>
      </c>
      <c r="E86" s="4">
        <f t="shared" si="2"/>
        <v>9524614</v>
      </c>
      <c r="F86" s="19">
        <f t="shared" si="3"/>
        <v>2.732714211480226E-2</v>
      </c>
    </row>
    <row r="87" spans="1:6" ht="30" x14ac:dyDescent="0.25">
      <c r="A87" s="10" t="s">
        <v>296</v>
      </c>
      <c r="B87" s="11" t="s">
        <v>295</v>
      </c>
      <c r="C87" s="23">
        <v>170970650</v>
      </c>
      <c r="D87" s="13">
        <v>166155088</v>
      </c>
      <c r="E87" s="4">
        <f t="shared" si="2"/>
        <v>-4815562</v>
      </c>
      <c r="F87" s="19">
        <f t="shared" si="3"/>
        <v>-2.8166015628998311E-2</v>
      </c>
    </row>
    <row r="88" spans="1:6" ht="30" x14ac:dyDescent="0.25">
      <c r="A88" s="10" t="s">
        <v>294</v>
      </c>
      <c r="B88" s="11" t="s">
        <v>293</v>
      </c>
      <c r="C88" s="23">
        <v>93277786</v>
      </c>
      <c r="D88" s="13">
        <v>47197017</v>
      </c>
      <c r="E88" s="4">
        <f t="shared" si="2"/>
        <v>-46080769</v>
      </c>
      <c r="F88" s="19">
        <f t="shared" si="3"/>
        <v>-0.49401653894315201</v>
      </c>
    </row>
    <row r="89" spans="1:6" ht="30" x14ac:dyDescent="0.25">
      <c r="A89" s="10" t="s">
        <v>292</v>
      </c>
      <c r="B89" s="11" t="s">
        <v>291</v>
      </c>
      <c r="C89" s="23">
        <v>482404195</v>
      </c>
      <c r="D89" s="13">
        <v>836095988</v>
      </c>
      <c r="E89" s="4">
        <f t="shared" si="2"/>
        <v>353691793</v>
      </c>
      <c r="F89" s="19">
        <f t="shared" si="3"/>
        <v>0.73318556651440392</v>
      </c>
    </row>
    <row r="90" spans="1:6" ht="30" x14ac:dyDescent="0.25">
      <c r="A90" s="10" t="s">
        <v>290</v>
      </c>
      <c r="B90" s="11" t="s">
        <v>289</v>
      </c>
      <c r="C90" s="23">
        <v>50144276</v>
      </c>
      <c r="D90" s="13">
        <v>17439438</v>
      </c>
      <c r="E90" s="4">
        <f t="shared" si="2"/>
        <v>-32704838</v>
      </c>
      <c r="F90" s="19">
        <f t="shared" si="3"/>
        <v>-0.65221478120453868</v>
      </c>
    </row>
    <row r="91" spans="1:6" x14ac:dyDescent="0.25">
      <c r="A91" s="10" t="s">
        <v>288</v>
      </c>
      <c r="B91" s="11" t="s">
        <v>287</v>
      </c>
      <c r="C91" s="23">
        <v>7627220</v>
      </c>
      <c r="D91" s="13">
        <v>20575470</v>
      </c>
      <c r="E91" s="4">
        <f t="shared" si="2"/>
        <v>12948250</v>
      </c>
      <c r="F91" s="19">
        <f t="shared" si="3"/>
        <v>1.6976368847365095</v>
      </c>
    </row>
    <row r="92" spans="1:6" x14ac:dyDescent="0.25">
      <c r="A92" s="10" t="s">
        <v>286</v>
      </c>
      <c r="B92" s="11" t="s">
        <v>285</v>
      </c>
      <c r="C92" s="23">
        <v>0</v>
      </c>
      <c r="D92" s="13">
        <v>0</v>
      </c>
      <c r="E92" s="4">
        <f t="shared" si="2"/>
        <v>0</v>
      </c>
      <c r="F92" s="19" t="e">
        <f t="shared" si="3"/>
        <v>#DIV/0!</v>
      </c>
    </row>
    <row r="93" spans="1:6" ht="30" x14ac:dyDescent="0.25">
      <c r="A93" s="10" t="s">
        <v>284</v>
      </c>
      <c r="B93" s="11" t="s">
        <v>283</v>
      </c>
      <c r="C93" s="23">
        <v>474776975</v>
      </c>
      <c r="D93" s="13">
        <v>815520518</v>
      </c>
      <c r="E93" s="4">
        <f t="shared" si="2"/>
        <v>340743543</v>
      </c>
      <c r="F93" s="19">
        <f t="shared" si="3"/>
        <v>0.71769180255634768</v>
      </c>
    </row>
    <row r="94" spans="1:6" ht="30" x14ac:dyDescent="0.25">
      <c r="A94" s="14" t="s">
        <v>282</v>
      </c>
      <c r="B94" s="15" t="s">
        <v>281</v>
      </c>
      <c r="C94" s="24">
        <v>50144276</v>
      </c>
      <c r="D94" s="17">
        <v>17439438</v>
      </c>
      <c r="E94" s="4">
        <f t="shared" si="2"/>
        <v>-32704838</v>
      </c>
      <c r="F94" s="19">
        <f t="shared" si="3"/>
        <v>-0.65221478120453868</v>
      </c>
    </row>
    <row r="95" spans="1:6" x14ac:dyDescent="0.25">
      <c r="E95" s="3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9332-F174-4D19-8F48-D4762E1E5707}">
  <sheetPr>
    <outlinePr summaryBelow="0"/>
  </sheetPr>
  <dimension ref="A1:J169"/>
  <sheetViews>
    <sheetView zoomScale="80" zoomScaleNormal="80" workbookViewId="0">
      <pane ySplit="3" topLeftCell="A63" activePane="bottomLeft" state="frozen"/>
      <selection pane="bottomLeft" activeCell="D169" sqref="D169"/>
    </sheetView>
  </sheetViews>
  <sheetFormatPr defaultRowHeight="15" x14ac:dyDescent="0.25"/>
  <cols>
    <col min="1" max="1" width="48.42578125" style="2" customWidth="1"/>
    <col min="2" max="2" width="8.140625" style="2" customWidth="1"/>
    <col min="3" max="9" width="16.42578125" style="3" bestFit="1" customWidth="1"/>
    <col min="10" max="10" width="12.42578125" style="2" bestFit="1" customWidth="1"/>
    <col min="11" max="16384" width="9.140625" style="2"/>
  </cols>
  <sheetData>
    <row r="1" spans="1:9" x14ac:dyDescent="0.25">
      <c r="A1" s="5" t="s">
        <v>1327</v>
      </c>
    </row>
    <row r="2" spans="1:9" ht="90" x14ac:dyDescent="0.25">
      <c r="A2" s="54"/>
      <c r="B2" s="55"/>
      <c r="C2" s="21" t="s">
        <v>829</v>
      </c>
      <c r="D2" s="21" t="s">
        <v>830</v>
      </c>
      <c r="E2" s="21" t="s">
        <v>831</v>
      </c>
      <c r="F2" s="21" t="s">
        <v>828</v>
      </c>
      <c r="G2" s="21" t="s">
        <v>832</v>
      </c>
      <c r="H2" s="21" t="s">
        <v>827</v>
      </c>
      <c r="I2" s="22" t="s">
        <v>833</v>
      </c>
    </row>
    <row r="3" spans="1:9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463</v>
      </c>
      <c r="G3" s="27" t="s">
        <v>461</v>
      </c>
      <c r="H3" s="27" t="s">
        <v>459</v>
      </c>
      <c r="I3" s="28" t="s">
        <v>457</v>
      </c>
    </row>
    <row r="4" spans="1:9" ht="30" x14ac:dyDescent="0.25">
      <c r="A4" s="10" t="s">
        <v>826</v>
      </c>
      <c r="B4" s="11" t="s">
        <v>825</v>
      </c>
      <c r="C4" s="23">
        <v>657331</v>
      </c>
      <c r="D4" s="23">
        <v>689262.89</v>
      </c>
      <c r="E4" s="23">
        <v>346379.45</v>
      </c>
      <c r="F4" s="23">
        <v>6247</v>
      </c>
      <c r="G4" s="23">
        <v>293129.05</v>
      </c>
      <c r="H4" s="23">
        <v>1655</v>
      </c>
      <c r="I4" s="13">
        <v>64258.87</v>
      </c>
    </row>
    <row r="5" spans="1:9" ht="30" x14ac:dyDescent="0.25">
      <c r="A5" s="10" t="s">
        <v>824</v>
      </c>
      <c r="B5" s="11" t="s">
        <v>823</v>
      </c>
      <c r="C5" s="23">
        <v>152459</v>
      </c>
      <c r="D5" s="23">
        <v>412375.26</v>
      </c>
      <c r="E5" s="23">
        <v>218933.67</v>
      </c>
      <c r="F5" s="23">
        <v>4059</v>
      </c>
      <c r="G5" s="23">
        <v>211942.97</v>
      </c>
      <c r="H5" s="23">
        <v>1270</v>
      </c>
      <c r="I5" s="13">
        <v>59843.85</v>
      </c>
    </row>
    <row r="6" spans="1:9" ht="45" x14ac:dyDescent="0.25">
      <c r="A6" s="10" t="s">
        <v>822</v>
      </c>
      <c r="B6" s="11" t="s">
        <v>821</v>
      </c>
      <c r="C6" s="23">
        <v>494781</v>
      </c>
      <c r="D6" s="23">
        <v>123721.62</v>
      </c>
      <c r="E6" s="23">
        <v>84774.55</v>
      </c>
      <c r="F6" s="23">
        <v>73</v>
      </c>
      <c r="G6" s="23">
        <v>1640.86</v>
      </c>
      <c r="H6" s="23">
        <v>47</v>
      </c>
      <c r="I6" s="13">
        <v>1289.1300000000001</v>
      </c>
    </row>
    <row r="7" spans="1:9" ht="45" x14ac:dyDescent="0.25">
      <c r="A7" s="10" t="s">
        <v>820</v>
      </c>
      <c r="B7" s="11" t="s">
        <v>819</v>
      </c>
      <c r="C7" s="23">
        <v>575</v>
      </c>
      <c r="D7" s="23">
        <v>6183.23</v>
      </c>
      <c r="E7" s="23">
        <v>5674.39</v>
      </c>
      <c r="F7" s="23">
        <v>1816</v>
      </c>
      <c r="G7" s="23">
        <v>19984.8</v>
      </c>
      <c r="H7" s="23">
        <v>313</v>
      </c>
      <c r="I7" s="13">
        <v>2481.64</v>
      </c>
    </row>
    <row r="8" spans="1:9" ht="45" x14ac:dyDescent="0.25">
      <c r="A8" s="10" t="s">
        <v>818</v>
      </c>
      <c r="B8" s="11" t="s">
        <v>817</v>
      </c>
      <c r="C8" s="23">
        <v>194</v>
      </c>
      <c r="D8" s="23">
        <v>2367.91</v>
      </c>
      <c r="E8" s="23">
        <v>1422.99</v>
      </c>
      <c r="F8" s="23">
        <v>1</v>
      </c>
      <c r="G8" s="23">
        <v>3.9</v>
      </c>
      <c r="H8" s="23">
        <v>0</v>
      </c>
      <c r="I8" s="13">
        <v>0</v>
      </c>
    </row>
    <row r="9" spans="1:9" ht="45" x14ac:dyDescent="0.25">
      <c r="A9" s="10" t="s">
        <v>816</v>
      </c>
      <c r="B9" s="11" t="s">
        <v>815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13">
        <v>0</v>
      </c>
    </row>
    <row r="10" spans="1:9" ht="30" x14ac:dyDescent="0.25">
      <c r="A10" s="10" t="s">
        <v>814</v>
      </c>
      <c r="B10" s="11" t="s">
        <v>813</v>
      </c>
      <c r="C10" s="23">
        <v>287</v>
      </c>
      <c r="D10" s="23">
        <v>3608.54</v>
      </c>
      <c r="E10" s="23">
        <v>780.54</v>
      </c>
      <c r="F10" s="23">
        <v>35</v>
      </c>
      <c r="G10" s="23">
        <v>832.17</v>
      </c>
      <c r="H10" s="23">
        <v>9</v>
      </c>
      <c r="I10" s="13">
        <v>158</v>
      </c>
    </row>
    <row r="11" spans="1:9" ht="30" x14ac:dyDescent="0.25">
      <c r="A11" s="10" t="s">
        <v>812</v>
      </c>
      <c r="B11" s="11" t="s">
        <v>811</v>
      </c>
      <c r="C11" s="23">
        <v>5439</v>
      </c>
      <c r="D11" s="23">
        <v>17067.07</v>
      </c>
      <c r="E11" s="23">
        <v>11605.03</v>
      </c>
      <c r="F11" s="23">
        <v>2</v>
      </c>
      <c r="G11" s="23">
        <v>181.72</v>
      </c>
      <c r="H11" s="23">
        <v>1</v>
      </c>
      <c r="I11" s="13">
        <v>73</v>
      </c>
    </row>
    <row r="12" spans="1:9" ht="30" x14ac:dyDescent="0.25">
      <c r="A12" s="10" t="s">
        <v>810</v>
      </c>
      <c r="B12" s="11" t="s">
        <v>809</v>
      </c>
      <c r="C12" s="23">
        <v>245</v>
      </c>
      <c r="D12" s="23">
        <v>121316.26</v>
      </c>
      <c r="E12" s="23">
        <v>21503.279999999999</v>
      </c>
      <c r="F12" s="23">
        <v>198</v>
      </c>
      <c r="G12" s="23">
        <v>57179.8</v>
      </c>
      <c r="H12" s="23">
        <v>1</v>
      </c>
      <c r="I12" s="13">
        <v>146</v>
      </c>
    </row>
    <row r="13" spans="1:9" ht="30" x14ac:dyDescent="0.25">
      <c r="A13" s="10" t="s">
        <v>808</v>
      </c>
      <c r="B13" s="11" t="s">
        <v>807</v>
      </c>
      <c r="C13" s="23">
        <v>3351</v>
      </c>
      <c r="D13" s="23">
        <v>2623</v>
      </c>
      <c r="E13" s="23">
        <v>1685</v>
      </c>
      <c r="F13" s="23">
        <v>63</v>
      </c>
      <c r="G13" s="23">
        <v>1362.83</v>
      </c>
      <c r="H13" s="23">
        <v>14</v>
      </c>
      <c r="I13" s="13">
        <v>267.25</v>
      </c>
    </row>
    <row r="14" spans="1:9" x14ac:dyDescent="0.25">
      <c r="A14" s="10" t="s">
        <v>806</v>
      </c>
      <c r="B14" s="11" t="s">
        <v>805</v>
      </c>
      <c r="C14" s="23">
        <v>37191</v>
      </c>
      <c r="D14" s="23">
        <v>1208785.5900000001</v>
      </c>
      <c r="E14" s="23">
        <v>637382.62</v>
      </c>
      <c r="F14" s="23">
        <v>63968</v>
      </c>
      <c r="G14" s="23">
        <v>662277.4</v>
      </c>
      <c r="H14" s="23">
        <v>3419</v>
      </c>
      <c r="I14" s="13">
        <v>63450.82</v>
      </c>
    </row>
    <row r="15" spans="1:9" ht="45" x14ac:dyDescent="0.25">
      <c r="A15" s="10" t="s">
        <v>804</v>
      </c>
      <c r="B15" s="11" t="s">
        <v>803</v>
      </c>
      <c r="C15" s="23">
        <v>0</v>
      </c>
      <c r="D15" s="23">
        <v>588.17999999999995</v>
      </c>
      <c r="E15" s="23">
        <v>0</v>
      </c>
      <c r="F15" s="23">
        <v>4</v>
      </c>
      <c r="G15" s="23">
        <v>90.66</v>
      </c>
      <c r="H15" s="23">
        <v>0</v>
      </c>
      <c r="I15" s="13">
        <v>0</v>
      </c>
    </row>
    <row r="16" spans="1:9" ht="45" x14ac:dyDescent="0.25">
      <c r="A16" s="10" t="s">
        <v>802</v>
      </c>
      <c r="B16" s="11" t="s">
        <v>801</v>
      </c>
      <c r="C16" s="23">
        <v>30008</v>
      </c>
      <c r="D16" s="23">
        <v>1038548.92</v>
      </c>
      <c r="E16" s="23">
        <v>542959.57999999996</v>
      </c>
      <c r="F16" s="23">
        <v>58714</v>
      </c>
      <c r="G16" s="23">
        <v>598097</v>
      </c>
      <c r="H16" s="23">
        <v>3355</v>
      </c>
      <c r="I16" s="13">
        <v>62800.07</v>
      </c>
    </row>
    <row r="17" spans="1:9" ht="30" x14ac:dyDescent="0.25">
      <c r="A17" s="10" t="s">
        <v>800</v>
      </c>
      <c r="B17" s="11" t="s">
        <v>799</v>
      </c>
      <c r="C17" s="23">
        <v>7183</v>
      </c>
      <c r="D17" s="23">
        <v>169648.49</v>
      </c>
      <c r="E17" s="23">
        <v>94423.039999999994</v>
      </c>
      <c r="F17" s="23">
        <v>5250</v>
      </c>
      <c r="G17" s="23">
        <v>64089.74</v>
      </c>
      <c r="H17" s="23">
        <v>64</v>
      </c>
      <c r="I17" s="13">
        <v>650.75</v>
      </c>
    </row>
    <row r="18" spans="1:9" ht="30" x14ac:dyDescent="0.25">
      <c r="A18" s="10" t="s">
        <v>798</v>
      </c>
      <c r="B18" s="11" t="s">
        <v>797</v>
      </c>
      <c r="C18" s="23">
        <v>46667</v>
      </c>
      <c r="D18" s="23">
        <v>1120169.4099999999</v>
      </c>
      <c r="E18" s="23">
        <v>759195.81</v>
      </c>
      <c r="F18" s="23">
        <v>5827</v>
      </c>
      <c r="G18" s="23">
        <v>537045.62</v>
      </c>
      <c r="H18" s="23">
        <v>2799</v>
      </c>
      <c r="I18" s="13">
        <v>288577.21999999997</v>
      </c>
    </row>
    <row r="19" spans="1:9" ht="30" x14ac:dyDescent="0.25">
      <c r="A19" s="10" t="s">
        <v>796</v>
      </c>
      <c r="B19" s="11" t="s">
        <v>795</v>
      </c>
      <c r="C19" s="23">
        <v>37220</v>
      </c>
      <c r="D19" s="23">
        <v>1079089.44</v>
      </c>
      <c r="E19" s="23">
        <v>728171.15</v>
      </c>
      <c r="F19" s="23">
        <v>5370</v>
      </c>
      <c r="G19" s="23">
        <v>513458.81</v>
      </c>
      <c r="H19" s="23">
        <v>2644</v>
      </c>
      <c r="I19" s="13">
        <v>279598.86</v>
      </c>
    </row>
    <row r="20" spans="1:9" x14ac:dyDescent="0.25">
      <c r="A20" s="10" t="s">
        <v>794</v>
      </c>
      <c r="B20" s="11" t="s">
        <v>793</v>
      </c>
      <c r="C20" s="23">
        <v>9447</v>
      </c>
      <c r="D20" s="23">
        <v>41079.97</v>
      </c>
      <c r="E20" s="23">
        <v>31024.66</v>
      </c>
      <c r="F20" s="23">
        <v>457</v>
      </c>
      <c r="G20" s="23">
        <v>23586.81</v>
      </c>
      <c r="H20" s="23">
        <v>155</v>
      </c>
      <c r="I20" s="13">
        <v>8978.36</v>
      </c>
    </row>
    <row r="21" spans="1:9" ht="30" x14ac:dyDescent="0.25">
      <c r="A21" s="10" t="s">
        <v>792</v>
      </c>
      <c r="B21" s="11" t="s">
        <v>791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13">
        <v>0</v>
      </c>
    </row>
    <row r="22" spans="1:9" x14ac:dyDescent="0.25">
      <c r="A22" s="10" t="s">
        <v>790</v>
      </c>
      <c r="B22" s="11" t="s">
        <v>789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13">
        <v>0</v>
      </c>
    </row>
    <row r="23" spans="1:9" x14ac:dyDescent="0.25">
      <c r="A23" s="10" t="s">
        <v>788</v>
      </c>
      <c r="B23" s="11" t="s">
        <v>787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13">
        <v>0</v>
      </c>
    </row>
    <row r="24" spans="1:9" ht="30" x14ac:dyDescent="0.25">
      <c r="A24" s="10" t="s">
        <v>786</v>
      </c>
      <c r="B24" s="11" t="s">
        <v>785</v>
      </c>
      <c r="C24" s="23">
        <v>9</v>
      </c>
      <c r="D24" s="23">
        <v>77812</v>
      </c>
      <c r="E24" s="23">
        <v>21641.52</v>
      </c>
      <c r="F24" s="23">
        <v>1</v>
      </c>
      <c r="G24" s="23">
        <v>6412.43</v>
      </c>
      <c r="H24" s="23">
        <v>1</v>
      </c>
      <c r="I24" s="13">
        <v>480256.06</v>
      </c>
    </row>
    <row r="25" spans="1:9" x14ac:dyDescent="0.25">
      <c r="A25" s="10" t="s">
        <v>784</v>
      </c>
      <c r="B25" s="11" t="s">
        <v>783</v>
      </c>
      <c r="C25" s="23">
        <v>9</v>
      </c>
      <c r="D25" s="23">
        <v>77812</v>
      </c>
      <c r="E25" s="23">
        <v>21641.52</v>
      </c>
      <c r="F25" s="23">
        <v>1</v>
      </c>
      <c r="G25" s="23">
        <v>6412.43</v>
      </c>
      <c r="H25" s="23">
        <v>1</v>
      </c>
      <c r="I25" s="13">
        <v>480256.06</v>
      </c>
    </row>
    <row r="26" spans="1:9" x14ac:dyDescent="0.25">
      <c r="A26" s="10" t="s">
        <v>782</v>
      </c>
      <c r="B26" s="11" t="s">
        <v>781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13">
        <v>0</v>
      </c>
    </row>
    <row r="27" spans="1:9" ht="30" x14ac:dyDescent="0.25">
      <c r="A27" s="10" t="s">
        <v>780</v>
      </c>
      <c r="B27" s="11" t="s">
        <v>779</v>
      </c>
      <c r="C27" s="23">
        <v>54</v>
      </c>
      <c r="D27" s="23">
        <v>2108.56</v>
      </c>
      <c r="E27" s="23">
        <v>1484.37</v>
      </c>
      <c r="F27" s="23">
        <v>2</v>
      </c>
      <c r="G27" s="23">
        <v>1893.96</v>
      </c>
      <c r="H27" s="23">
        <v>1</v>
      </c>
      <c r="I27" s="13">
        <v>20</v>
      </c>
    </row>
    <row r="28" spans="1:9" x14ac:dyDescent="0.25">
      <c r="A28" s="10" t="s">
        <v>778</v>
      </c>
      <c r="B28" s="11" t="s">
        <v>777</v>
      </c>
      <c r="C28" s="23">
        <v>54</v>
      </c>
      <c r="D28" s="23">
        <v>2108.56</v>
      </c>
      <c r="E28" s="23">
        <v>1484.37</v>
      </c>
      <c r="F28" s="23">
        <v>2</v>
      </c>
      <c r="G28" s="23">
        <v>1893.96</v>
      </c>
      <c r="H28" s="23">
        <v>1</v>
      </c>
      <c r="I28" s="13">
        <v>20</v>
      </c>
    </row>
    <row r="29" spans="1:9" x14ac:dyDescent="0.25">
      <c r="A29" s="10" t="s">
        <v>776</v>
      </c>
      <c r="B29" s="11" t="s">
        <v>775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13">
        <v>0</v>
      </c>
    </row>
    <row r="30" spans="1:9" ht="30" x14ac:dyDescent="0.25">
      <c r="A30" s="10" t="s">
        <v>774</v>
      </c>
      <c r="B30" s="11" t="s">
        <v>773</v>
      </c>
      <c r="C30" s="23">
        <v>2005</v>
      </c>
      <c r="D30" s="23">
        <v>90301.96</v>
      </c>
      <c r="E30" s="23">
        <v>22043.43</v>
      </c>
      <c r="F30" s="23">
        <v>21</v>
      </c>
      <c r="G30" s="23">
        <v>52541.61</v>
      </c>
      <c r="H30" s="23">
        <v>9</v>
      </c>
      <c r="I30" s="13">
        <v>1036.69</v>
      </c>
    </row>
    <row r="31" spans="1:9" ht="30" x14ac:dyDescent="0.25">
      <c r="A31" s="10" t="s">
        <v>772</v>
      </c>
      <c r="B31" s="11" t="s">
        <v>771</v>
      </c>
      <c r="C31" s="23">
        <v>1790</v>
      </c>
      <c r="D31" s="23">
        <v>68949.399999999994</v>
      </c>
      <c r="E31" s="23">
        <v>18601.240000000002</v>
      </c>
      <c r="F31" s="23">
        <v>21</v>
      </c>
      <c r="G31" s="23">
        <v>52541.61</v>
      </c>
      <c r="H31" s="23">
        <v>8</v>
      </c>
      <c r="I31" s="13">
        <v>997.69</v>
      </c>
    </row>
    <row r="32" spans="1:9" x14ac:dyDescent="0.25">
      <c r="A32" s="10" t="s">
        <v>770</v>
      </c>
      <c r="B32" s="11" t="s">
        <v>769</v>
      </c>
      <c r="C32" s="23">
        <v>177</v>
      </c>
      <c r="D32" s="23">
        <v>11445.5</v>
      </c>
      <c r="E32" s="23">
        <v>3155.76</v>
      </c>
      <c r="F32" s="23">
        <v>0</v>
      </c>
      <c r="G32" s="23">
        <v>0</v>
      </c>
      <c r="H32" s="23">
        <v>1</v>
      </c>
      <c r="I32" s="13">
        <v>39</v>
      </c>
    </row>
    <row r="33" spans="1:9" x14ac:dyDescent="0.25">
      <c r="A33" s="10" t="s">
        <v>768</v>
      </c>
      <c r="B33" s="11" t="s">
        <v>767</v>
      </c>
      <c r="C33" s="23">
        <v>38</v>
      </c>
      <c r="D33" s="23">
        <v>9907.06</v>
      </c>
      <c r="E33" s="23">
        <v>286.43</v>
      </c>
      <c r="F33" s="23">
        <v>0</v>
      </c>
      <c r="G33" s="23">
        <v>0</v>
      </c>
      <c r="H33" s="23">
        <v>0</v>
      </c>
      <c r="I33" s="13">
        <v>0</v>
      </c>
    </row>
    <row r="34" spans="1:9" ht="30" x14ac:dyDescent="0.25">
      <c r="A34" s="10" t="s">
        <v>766</v>
      </c>
      <c r="B34" s="11" t="s">
        <v>765</v>
      </c>
      <c r="C34" s="23">
        <v>101041</v>
      </c>
      <c r="D34" s="23">
        <v>1158937.52</v>
      </c>
      <c r="E34" s="23">
        <v>801896.04</v>
      </c>
      <c r="F34" s="23">
        <v>599</v>
      </c>
      <c r="G34" s="23">
        <v>298533.52</v>
      </c>
      <c r="H34" s="23">
        <v>360</v>
      </c>
      <c r="I34" s="13">
        <v>512450.35</v>
      </c>
    </row>
    <row r="35" spans="1:9" x14ac:dyDescent="0.25">
      <c r="A35" s="10" t="s">
        <v>764</v>
      </c>
      <c r="B35" s="11" t="s">
        <v>763</v>
      </c>
      <c r="C35" s="23">
        <v>79448</v>
      </c>
      <c r="D35" s="23">
        <v>134053.57</v>
      </c>
      <c r="E35" s="23">
        <v>84965.43</v>
      </c>
      <c r="F35" s="23">
        <v>396</v>
      </c>
      <c r="G35" s="23">
        <v>22455.13</v>
      </c>
      <c r="H35" s="23">
        <v>157</v>
      </c>
      <c r="I35" s="13">
        <v>19784.53</v>
      </c>
    </row>
    <row r="36" spans="1:9" x14ac:dyDescent="0.25">
      <c r="A36" s="10" t="s">
        <v>762</v>
      </c>
      <c r="B36" s="11" t="s">
        <v>761</v>
      </c>
      <c r="C36" s="23">
        <v>994</v>
      </c>
      <c r="D36" s="23">
        <v>6718.91</v>
      </c>
      <c r="E36" s="23">
        <v>1628.19</v>
      </c>
      <c r="F36" s="23">
        <v>3</v>
      </c>
      <c r="G36" s="23">
        <v>87.86</v>
      </c>
      <c r="H36" s="23">
        <v>1</v>
      </c>
      <c r="I36" s="13">
        <v>240</v>
      </c>
    </row>
    <row r="37" spans="1:9" x14ac:dyDescent="0.25">
      <c r="A37" s="10" t="s">
        <v>760</v>
      </c>
      <c r="B37" s="11" t="s">
        <v>759</v>
      </c>
      <c r="C37" s="23">
        <v>214</v>
      </c>
      <c r="D37" s="23">
        <v>4301.28</v>
      </c>
      <c r="E37" s="23">
        <v>0</v>
      </c>
      <c r="F37" s="23">
        <v>0</v>
      </c>
      <c r="G37" s="23">
        <v>0</v>
      </c>
      <c r="H37" s="23">
        <v>0</v>
      </c>
      <c r="I37" s="13">
        <v>0</v>
      </c>
    </row>
    <row r="38" spans="1:9" ht="30" x14ac:dyDescent="0.25">
      <c r="A38" s="10" t="s">
        <v>758</v>
      </c>
      <c r="B38" s="11" t="s">
        <v>757</v>
      </c>
      <c r="C38" s="23">
        <v>30</v>
      </c>
      <c r="D38" s="23">
        <v>143.66999999999999</v>
      </c>
      <c r="E38" s="23">
        <v>52</v>
      </c>
      <c r="F38" s="23">
        <v>0</v>
      </c>
      <c r="G38" s="23">
        <v>0</v>
      </c>
      <c r="H38" s="23">
        <v>0</v>
      </c>
      <c r="I38" s="13">
        <v>0</v>
      </c>
    </row>
    <row r="39" spans="1:9" ht="30" x14ac:dyDescent="0.25">
      <c r="A39" s="10" t="s">
        <v>756</v>
      </c>
      <c r="B39" s="11" t="s">
        <v>755</v>
      </c>
      <c r="C39" s="23">
        <v>11821</v>
      </c>
      <c r="D39" s="23">
        <v>28548.22</v>
      </c>
      <c r="E39" s="23">
        <v>20030.61</v>
      </c>
      <c r="F39" s="23">
        <v>44</v>
      </c>
      <c r="G39" s="23">
        <v>3120.95</v>
      </c>
      <c r="H39" s="23">
        <v>35</v>
      </c>
      <c r="I39" s="13">
        <v>2068.35</v>
      </c>
    </row>
    <row r="40" spans="1:9" x14ac:dyDescent="0.25">
      <c r="A40" s="10" t="s">
        <v>754</v>
      </c>
      <c r="B40" s="11" t="s">
        <v>753</v>
      </c>
      <c r="C40" s="23">
        <v>64573</v>
      </c>
      <c r="D40" s="23">
        <v>92367.73</v>
      </c>
      <c r="E40" s="23">
        <v>62297.06</v>
      </c>
      <c r="F40" s="23">
        <v>348</v>
      </c>
      <c r="G40" s="23">
        <v>18976.32</v>
      </c>
      <c r="H40" s="23">
        <v>121</v>
      </c>
      <c r="I40" s="13">
        <v>17476.18</v>
      </c>
    </row>
    <row r="41" spans="1:9" ht="30" x14ac:dyDescent="0.25">
      <c r="A41" s="10" t="s">
        <v>752</v>
      </c>
      <c r="B41" s="11" t="s">
        <v>751</v>
      </c>
      <c r="C41" s="23">
        <v>1816</v>
      </c>
      <c r="D41" s="23">
        <v>1973.76</v>
      </c>
      <c r="E41" s="23">
        <v>957.57</v>
      </c>
      <c r="F41" s="23">
        <v>1</v>
      </c>
      <c r="G41" s="23">
        <v>270</v>
      </c>
      <c r="H41" s="23">
        <v>0</v>
      </c>
      <c r="I41" s="13">
        <v>0</v>
      </c>
    </row>
    <row r="42" spans="1:9" x14ac:dyDescent="0.25">
      <c r="A42" s="10" t="s">
        <v>750</v>
      </c>
      <c r="B42" s="11" t="s">
        <v>749</v>
      </c>
      <c r="C42" s="23">
        <v>21593</v>
      </c>
      <c r="D42" s="23">
        <v>1024883.95</v>
      </c>
      <c r="E42" s="23">
        <v>716930.61</v>
      </c>
      <c r="F42" s="23">
        <v>203</v>
      </c>
      <c r="G42" s="23">
        <v>276078.39</v>
      </c>
      <c r="H42" s="23">
        <v>203</v>
      </c>
      <c r="I42" s="13">
        <v>492665.82</v>
      </c>
    </row>
    <row r="43" spans="1:9" x14ac:dyDescent="0.25">
      <c r="A43" s="10" t="s">
        <v>748</v>
      </c>
      <c r="B43" s="11" t="s">
        <v>747</v>
      </c>
      <c r="C43" s="23">
        <v>62</v>
      </c>
      <c r="D43" s="23">
        <v>143.36000000000001</v>
      </c>
      <c r="E43" s="23">
        <v>23.83</v>
      </c>
      <c r="F43" s="23">
        <v>0</v>
      </c>
      <c r="G43" s="23">
        <v>0</v>
      </c>
      <c r="H43" s="23">
        <v>0</v>
      </c>
      <c r="I43" s="13">
        <v>0</v>
      </c>
    </row>
    <row r="44" spans="1:9" x14ac:dyDescent="0.25">
      <c r="A44" s="10" t="s">
        <v>746</v>
      </c>
      <c r="B44" s="11" t="s">
        <v>745</v>
      </c>
      <c r="C44" s="23">
        <v>14</v>
      </c>
      <c r="D44" s="23">
        <v>337.71</v>
      </c>
      <c r="E44" s="23">
        <v>10</v>
      </c>
      <c r="F44" s="23">
        <v>0</v>
      </c>
      <c r="G44" s="23">
        <v>0</v>
      </c>
      <c r="H44" s="23">
        <v>0</v>
      </c>
      <c r="I44" s="13">
        <v>0</v>
      </c>
    </row>
    <row r="45" spans="1:9" ht="30" x14ac:dyDescent="0.25">
      <c r="A45" s="10" t="s">
        <v>744</v>
      </c>
      <c r="B45" s="11" t="s">
        <v>743</v>
      </c>
      <c r="C45" s="23">
        <v>182</v>
      </c>
      <c r="D45" s="23">
        <v>10758.08</v>
      </c>
      <c r="E45" s="23">
        <v>6481.31</v>
      </c>
      <c r="F45" s="23">
        <v>1</v>
      </c>
      <c r="G45" s="23">
        <v>166</v>
      </c>
      <c r="H45" s="23">
        <v>1</v>
      </c>
      <c r="I45" s="13">
        <v>1064</v>
      </c>
    </row>
    <row r="46" spans="1:9" ht="30" x14ac:dyDescent="0.25">
      <c r="A46" s="10" t="s">
        <v>742</v>
      </c>
      <c r="B46" s="11" t="s">
        <v>741</v>
      </c>
      <c r="C46" s="23">
        <v>19755</v>
      </c>
      <c r="D46" s="23">
        <v>447532.47</v>
      </c>
      <c r="E46" s="23">
        <v>270992.58</v>
      </c>
      <c r="F46" s="23">
        <v>174</v>
      </c>
      <c r="G46" s="23">
        <v>245596.97</v>
      </c>
      <c r="H46" s="23">
        <v>165</v>
      </c>
      <c r="I46" s="13">
        <v>430349.75</v>
      </c>
    </row>
    <row r="47" spans="1:9" ht="30" x14ac:dyDescent="0.25">
      <c r="A47" s="10" t="s">
        <v>740</v>
      </c>
      <c r="B47" s="11" t="s">
        <v>739</v>
      </c>
      <c r="C47" s="23">
        <v>465</v>
      </c>
      <c r="D47" s="23">
        <v>57008.35</v>
      </c>
      <c r="E47" s="23">
        <v>21311.95</v>
      </c>
      <c r="F47" s="23">
        <v>13</v>
      </c>
      <c r="G47" s="23">
        <v>11565.89</v>
      </c>
      <c r="H47" s="23">
        <v>20</v>
      </c>
      <c r="I47" s="13">
        <v>38430.089999999997</v>
      </c>
    </row>
    <row r="48" spans="1:9" ht="30" x14ac:dyDescent="0.25">
      <c r="A48" s="10" t="s">
        <v>738</v>
      </c>
      <c r="B48" s="11" t="s">
        <v>737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13">
        <v>0</v>
      </c>
    </row>
    <row r="49" spans="1:9" ht="30" x14ac:dyDescent="0.25">
      <c r="A49" s="10" t="s">
        <v>736</v>
      </c>
      <c r="B49" s="11" t="s">
        <v>735</v>
      </c>
      <c r="C49" s="23">
        <v>1115</v>
      </c>
      <c r="D49" s="23">
        <v>509103.98</v>
      </c>
      <c r="E49" s="23">
        <v>418110.94</v>
      </c>
      <c r="F49" s="23">
        <v>15</v>
      </c>
      <c r="G49" s="23">
        <v>18749.53</v>
      </c>
      <c r="H49" s="23">
        <v>17</v>
      </c>
      <c r="I49" s="13">
        <v>22821.98</v>
      </c>
    </row>
    <row r="50" spans="1:9" x14ac:dyDescent="0.25">
      <c r="A50" s="10" t="s">
        <v>734</v>
      </c>
      <c r="B50" s="11" t="s">
        <v>733</v>
      </c>
      <c r="C50" s="23">
        <v>108428</v>
      </c>
      <c r="D50" s="23">
        <v>1415319.68</v>
      </c>
      <c r="E50" s="23">
        <v>863763.95</v>
      </c>
      <c r="F50" s="23">
        <v>3079</v>
      </c>
      <c r="G50" s="23">
        <v>213252.4</v>
      </c>
      <c r="H50" s="23">
        <v>1157</v>
      </c>
      <c r="I50" s="13">
        <v>334233.67</v>
      </c>
    </row>
    <row r="51" spans="1:9" x14ac:dyDescent="0.25">
      <c r="A51" s="10" t="s">
        <v>732</v>
      </c>
      <c r="B51" s="11" t="s">
        <v>731</v>
      </c>
      <c r="C51" s="23">
        <v>87022</v>
      </c>
      <c r="D51" s="23">
        <v>249395.21</v>
      </c>
      <c r="E51" s="23">
        <v>157184.19</v>
      </c>
      <c r="F51" s="23">
        <v>1329</v>
      </c>
      <c r="G51" s="23">
        <v>51770.05</v>
      </c>
      <c r="H51" s="23">
        <v>559</v>
      </c>
      <c r="I51" s="13">
        <v>24235.23</v>
      </c>
    </row>
    <row r="52" spans="1:9" x14ac:dyDescent="0.25">
      <c r="A52" s="10" t="s">
        <v>730</v>
      </c>
      <c r="B52" s="11" t="s">
        <v>729</v>
      </c>
      <c r="C52" s="23">
        <v>994</v>
      </c>
      <c r="D52" s="23">
        <v>68391.759999999995</v>
      </c>
      <c r="E52" s="23">
        <v>17069.86</v>
      </c>
      <c r="F52" s="23">
        <v>92</v>
      </c>
      <c r="G52" s="23">
        <v>6662.32</v>
      </c>
      <c r="H52" s="23">
        <v>212</v>
      </c>
      <c r="I52" s="13">
        <v>12872.17</v>
      </c>
    </row>
    <row r="53" spans="1:9" x14ac:dyDescent="0.25">
      <c r="A53" s="10" t="s">
        <v>728</v>
      </c>
      <c r="B53" s="11" t="s">
        <v>727</v>
      </c>
      <c r="C53" s="23">
        <v>667</v>
      </c>
      <c r="D53" s="23">
        <v>46901.78</v>
      </c>
      <c r="E53" s="23">
        <v>33835.449999999997</v>
      </c>
      <c r="F53" s="23">
        <v>275</v>
      </c>
      <c r="G53" s="23">
        <v>22096.66</v>
      </c>
      <c r="H53" s="23">
        <v>22</v>
      </c>
      <c r="I53" s="13">
        <v>1017.2</v>
      </c>
    </row>
    <row r="54" spans="1:9" ht="30" x14ac:dyDescent="0.25">
      <c r="A54" s="10" t="s">
        <v>726</v>
      </c>
      <c r="B54" s="11" t="s">
        <v>725</v>
      </c>
      <c r="C54" s="23">
        <v>43</v>
      </c>
      <c r="D54" s="23">
        <v>177</v>
      </c>
      <c r="E54" s="23">
        <v>144.56</v>
      </c>
      <c r="F54" s="23">
        <v>0</v>
      </c>
      <c r="G54" s="23">
        <v>0</v>
      </c>
      <c r="H54" s="23">
        <v>0</v>
      </c>
      <c r="I54" s="13">
        <v>0</v>
      </c>
    </row>
    <row r="55" spans="1:9" ht="30" x14ac:dyDescent="0.25">
      <c r="A55" s="10" t="s">
        <v>724</v>
      </c>
      <c r="B55" s="11" t="s">
        <v>723</v>
      </c>
      <c r="C55" s="23">
        <v>16812</v>
      </c>
      <c r="D55" s="23">
        <v>12354.03</v>
      </c>
      <c r="E55" s="23">
        <v>7825.48</v>
      </c>
      <c r="F55" s="23">
        <v>54</v>
      </c>
      <c r="G55" s="23">
        <v>1673.34</v>
      </c>
      <c r="H55" s="23">
        <v>17</v>
      </c>
      <c r="I55" s="13">
        <v>1420.57</v>
      </c>
    </row>
    <row r="56" spans="1:9" x14ac:dyDescent="0.25">
      <c r="A56" s="10" t="s">
        <v>722</v>
      </c>
      <c r="B56" s="11" t="s">
        <v>721</v>
      </c>
      <c r="C56" s="23">
        <v>64363</v>
      </c>
      <c r="D56" s="23">
        <v>115353.61</v>
      </c>
      <c r="E56" s="23">
        <v>79044.639999999999</v>
      </c>
      <c r="F56" s="23">
        <v>796</v>
      </c>
      <c r="G56" s="23">
        <v>19907.77</v>
      </c>
      <c r="H56" s="23">
        <v>258</v>
      </c>
      <c r="I56" s="13">
        <v>8205.75</v>
      </c>
    </row>
    <row r="57" spans="1:9" ht="30" x14ac:dyDescent="0.25">
      <c r="A57" s="10" t="s">
        <v>720</v>
      </c>
      <c r="B57" s="11" t="s">
        <v>719</v>
      </c>
      <c r="C57" s="23">
        <v>4143</v>
      </c>
      <c r="D57" s="23">
        <v>6217.03</v>
      </c>
      <c r="E57" s="23">
        <v>19264.2</v>
      </c>
      <c r="F57" s="23">
        <v>112</v>
      </c>
      <c r="G57" s="23">
        <v>1429.96</v>
      </c>
      <c r="H57" s="23">
        <v>50</v>
      </c>
      <c r="I57" s="13">
        <v>719.54</v>
      </c>
    </row>
    <row r="58" spans="1:9" x14ac:dyDescent="0.25">
      <c r="A58" s="10" t="s">
        <v>718</v>
      </c>
      <c r="B58" s="11" t="s">
        <v>717</v>
      </c>
      <c r="C58" s="23">
        <v>21406</v>
      </c>
      <c r="D58" s="23">
        <v>1165924.47</v>
      </c>
      <c r="E58" s="23">
        <v>706579.76</v>
      </c>
      <c r="F58" s="23">
        <v>1750</v>
      </c>
      <c r="G58" s="23">
        <v>161482.35</v>
      </c>
      <c r="H58" s="23">
        <v>598</v>
      </c>
      <c r="I58" s="13">
        <v>309998.44</v>
      </c>
    </row>
    <row r="59" spans="1:9" x14ac:dyDescent="0.25">
      <c r="A59" s="10" t="s">
        <v>716</v>
      </c>
      <c r="B59" s="11" t="s">
        <v>715</v>
      </c>
      <c r="C59" s="23">
        <v>62</v>
      </c>
      <c r="D59" s="23">
        <v>14495.75</v>
      </c>
      <c r="E59" s="23">
        <v>2604.36</v>
      </c>
      <c r="F59" s="23">
        <v>5</v>
      </c>
      <c r="G59" s="23">
        <v>513.25</v>
      </c>
      <c r="H59" s="23">
        <v>7</v>
      </c>
      <c r="I59" s="13">
        <v>1459</v>
      </c>
    </row>
    <row r="60" spans="1:9" x14ac:dyDescent="0.25">
      <c r="A60" s="10" t="s">
        <v>714</v>
      </c>
      <c r="B60" s="11" t="s">
        <v>713</v>
      </c>
      <c r="C60" s="23">
        <v>72</v>
      </c>
      <c r="D60" s="23">
        <v>14453.03</v>
      </c>
      <c r="E60" s="23">
        <v>9508.67</v>
      </c>
      <c r="F60" s="23">
        <v>110</v>
      </c>
      <c r="G60" s="23">
        <v>6977.66</v>
      </c>
      <c r="H60" s="23">
        <v>35</v>
      </c>
      <c r="I60" s="13">
        <v>1617.4</v>
      </c>
    </row>
    <row r="61" spans="1:9" ht="30" x14ac:dyDescent="0.25">
      <c r="A61" s="10" t="s">
        <v>712</v>
      </c>
      <c r="B61" s="11" t="s">
        <v>711</v>
      </c>
      <c r="C61" s="23">
        <v>241</v>
      </c>
      <c r="D61" s="23">
        <v>25408.42</v>
      </c>
      <c r="E61" s="23">
        <v>36233.06</v>
      </c>
      <c r="F61" s="23">
        <v>1</v>
      </c>
      <c r="G61" s="23">
        <v>303.92</v>
      </c>
      <c r="H61" s="23">
        <v>3</v>
      </c>
      <c r="I61" s="13">
        <v>785</v>
      </c>
    </row>
    <row r="62" spans="1:9" ht="30" x14ac:dyDescent="0.25">
      <c r="A62" s="10" t="s">
        <v>710</v>
      </c>
      <c r="B62" s="11" t="s">
        <v>709</v>
      </c>
      <c r="C62" s="23">
        <v>19549</v>
      </c>
      <c r="D62" s="23">
        <v>517398.66</v>
      </c>
      <c r="E62" s="23">
        <v>292240.40000000002</v>
      </c>
      <c r="F62" s="23">
        <v>1396</v>
      </c>
      <c r="G62" s="23">
        <v>75148.28</v>
      </c>
      <c r="H62" s="23">
        <v>498</v>
      </c>
      <c r="I62" s="13">
        <v>122921.06</v>
      </c>
    </row>
    <row r="63" spans="1:9" ht="30" x14ac:dyDescent="0.25">
      <c r="A63" s="10" t="s">
        <v>708</v>
      </c>
      <c r="B63" s="11" t="s">
        <v>707</v>
      </c>
      <c r="C63" s="23">
        <v>675</v>
      </c>
      <c r="D63" s="23">
        <v>176142.68</v>
      </c>
      <c r="E63" s="23">
        <v>62781.66</v>
      </c>
      <c r="F63" s="23">
        <v>37</v>
      </c>
      <c r="G63" s="23">
        <v>74799.39</v>
      </c>
      <c r="H63" s="23">
        <v>27</v>
      </c>
      <c r="I63" s="13">
        <v>172449.58</v>
      </c>
    </row>
    <row r="64" spans="1:9" ht="30" x14ac:dyDescent="0.25">
      <c r="A64" s="10" t="s">
        <v>706</v>
      </c>
      <c r="B64" s="11" t="s">
        <v>705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13">
        <v>0</v>
      </c>
    </row>
    <row r="65" spans="1:10" ht="30" x14ac:dyDescent="0.25">
      <c r="A65" s="10" t="s">
        <v>704</v>
      </c>
      <c r="B65" s="11" t="s">
        <v>703</v>
      </c>
      <c r="C65" s="23">
        <v>807</v>
      </c>
      <c r="D65" s="23">
        <v>418025.93</v>
      </c>
      <c r="E65" s="23">
        <v>303211.61</v>
      </c>
      <c r="F65" s="23">
        <v>201</v>
      </c>
      <c r="G65" s="23">
        <v>3739.85</v>
      </c>
      <c r="H65" s="23">
        <v>28</v>
      </c>
      <c r="I65" s="13">
        <v>10766.4</v>
      </c>
    </row>
    <row r="66" spans="1:10" x14ac:dyDescent="0.25">
      <c r="A66" s="10" t="s">
        <v>702</v>
      </c>
      <c r="B66" s="11" t="s">
        <v>701</v>
      </c>
      <c r="C66" s="23">
        <v>138098</v>
      </c>
      <c r="D66" s="23">
        <v>2574257.2000000002</v>
      </c>
      <c r="E66" s="23">
        <v>1665659.99</v>
      </c>
      <c r="F66" s="23">
        <v>3678</v>
      </c>
      <c r="G66" s="23">
        <v>511785.92</v>
      </c>
      <c r="H66" s="23">
        <v>1517</v>
      </c>
      <c r="I66" s="13">
        <v>846684.02</v>
      </c>
    </row>
    <row r="67" spans="1:10" x14ac:dyDescent="0.25">
      <c r="A67" s="10" t="s">
        <v>700</v>
      </c>
      <c r="B67" s="11" t="s">
        <v>699</v>
      </c>
      <c r="C67" s="23">
        <v>110012</v>
      </c>
      <c r="D67" s="23">
        <v>383448.78</v>
      </c>
      <c r="E67" s="23">
        <v>242149.62</v>
      </c>
      <c r="F67" s="23">
        <v>1725</v>
      </c>
      <c r="G67" s="23">
        <v>74225.179999999993</v>
      </c>
      <c r="H67" s="23">
        <v>716</v>
      </c>
      <c r="I67" s="13">
        <v>44019.76</v>
      </c>
      <c r="J67" s="52"/>
    </row>
    <row r="68" spans="1:10" x14ac:dyDescent="0.25">
      <c r="A68" s="10" t="s">
        <v>698</v>
      </c>
      <c r="B68" s="11" t="s">
        <v>697</v>
      </c>
      <c r="C68" s="23">
        <v>994</v>
      </c>
      <c r="D68" s="23">
        <v>75110.67</v>
      </c>
      <c r="E68" s="23">
        <v>18698.05</v>
      </c>
      <c r="F68" s="23">
        <v>95</v>
      </c>
      <c r="G68" s="23">
        <v>6750.18</v>
      </c>
      <c r="H68" s="23">
        <v>213</v>
      </c>
      <c r="I68" s="13">
        <v>13112.17</v>
      </c>
      <c r="J68" s="52"/>
    </row>
    <row r="69" spans="1:10" x14ac:dyDescent="0.25">
      <c r="A69" s="10" t="s">
        <v>696</v>
      </c>
      <c r="B69" s="11" t="s">
        <v>695</v>
      </c>
      <c r="C69" s="23">
        <v>667</v>
      </c>
      <c r="D69" s="23">
        <v>51203.06</v>
      </c>
      <c r="E69" s="23">
        <v>33835.449999999997</v>
      </c>
      <c r="F69" s="23">
        <v>275</v>
      </c>
      <c r="G69" s="23">
        <v>22096.66</v>
      </c>
      <c r="H69" s="23">
        <v>22</v>
      </c>
      <c r="I69" s="13">
        <v>1017.2</v>
      </c>
      <c r="J69" s="52"/>
    </row>
    <row r="70" spans="1:10" ht="30" x14ac:dyDescent="0.25">
      <c r="A70" s="10" t="s">
        <v>694</v>
      </c>
      <c r="B70" s="11" t="s">
        <v>693</v>
      </c>
      <c r="C70" s="23">
        <v>53</v>
      </c>
      <c r="D70" s="23">
        <v>320.67</v>
      </c>
      <c r="E70" s="23">
        <v>196.56</v>
      </c>
      <c r="F70" s="23">
        <v>0</v>
      </c>
      <c r="G70" s="23">
        <v>0</v>
      </c>
      <c r="H70" s="23">
        <v>0</v>
      </c>
      <c r="I70" s="13">
        <v>0</v>
      </c>
      <c r="J70" s="52"/>
    </row>
    <row r="71" spans="1:10" ht="30" x14ac:dyDescent="0.25">
      <c r="A71" s="10" t="s">
        <v>692</v>
      </c>
      <c r="B71" s="11" t="s">
        <v>691</v>
      </c>
      <c r="C71" s="23">
        <v>24320</v>
      </c>
      <c r="D71" s="23">
        <v>40902.25</v>
      </c>
      <c r="E71" s="23">
        <v>27856.09</v>
      </c>
      <c r="F71" s="23">
        <v>98</v>
      </c>
      <c r="G71" s="23">
        <v>4794.29</v>
      </c>
      <c r="H71" s="23">
        <v>52</v>
      </c>
      <c r="I71" s="13">
        <v>3488.92</v>
      </c>
      <c r="J71" s="52"/>
    </row>
    <row r="72" spans="1:10" x14ac:dyDescent="0.25">
      <c r="A72" s="10" t="s">
        <v>690</v>
      </c>
      <c r="B72" s="11" t="s">
        <v>689</v>
      </c>
      <c r="C72" s="23">
        <v>79588</v>
      </c>
      <c r="D72" s="23">
        <v>207721.34</v>
      </c>
      <c r="E72" s="23">
        <v>141341.70000000001</v>
      </c>
      <c r="F72" s="23">
        <v>1144</v>
      </c>
      <c r="G72" s="23">
        <v>38884.089999999997</v>
      </c>
      <c r="H72" s="23">
        <v>379</v>
      </c>
      <c r="I72" s="13">
        <v>25681.93</v>
      </c>
      <c r="J72" s="52"/>
    </row>
    <row r="73" spans="1:10" ht="30" x14ac:dyDescent="0.25">
      <c r="A73" s="10" t="s">
        <v>688</v>
      </c>
      <c r="B73" s="11" t="s">
        <v>687</v>
      </c>
      <c r="C73" s="23">
        <v>4390</v>
      </c>
      <c r="D73" s="23">
        <v>8190.79</v>
      </c>
      <c r="E73" s="23">
        <v>20221.77</v>
      </c>
      <c r="F73" s="23">
        <v>113</v>
      </c>
      <c r="G73" s="23">
        <v>1699.96</v>
      </c>
      <c r="H73" s="23">
        <v>50</v>
      </c>
      <c r="I73" s="13">
        <v>719.54</v>
      </c>
      <c r="J73" s="52"/>
    </row>
    <row r="74" spans="1:10" x14ac:dyDescent="0.25">
      <c r="A74" s="10" t="s">
        <v>686</v>
      </c>
      <c r="B74" s="11" t="s">
        <v>685</v>
      </c>
      <c r="C74" s="23">
        <v>28086</v>
      </c>
      <c r="D74" s="23">
        <v>2190808.42</v>
      </c>
      <c r="E74" s="23">
        <v>1423510.37</v>
      </c>
      <c r="F74" s="23">
        <v>1953</v>
      </c>
      <c r="G74" s="23">
        <v>437560.74</v>
      </c>
      <c r="H74" s="23">
        <v>801</v>
      </c>
      <c r="I74" s="13">
        <v>802664.26</v>
      </c>
      <c r="J74" s="52"/>
    </row>
    <row r="75" spans="1:10" x14ac:dyDescent="0.25">
      <c r="A75" s="10" t="s">
        <v>684</v>
      </c>
      <c r="B75" s="11" t="s">
        <v>683</v>
      </c>
      <c r="C75" s="23">
        <v>62</v>
      </c>
      <c r="D75" s="23">
        <v>14639.11</v>
      </c>
      <c r="E75" s="23">
        <v>2628.19</v>
      </c>
      <c r="F75" s="23">
        <v>5</v>
      </c>
      <c r="G75" s="23">
        <v>513.25</v>
      </c>
      <c r="H75" s="23">
        <v>7</v>
      </c>
      <c r="I75" s="13">
        <v>1459</v>
      </c>
    </row>
    <row r="76" spans="1:10" x14ac:dyDescent="0.25">
      <c r="A76" s="10" t="s">
        <v>682</v>
      </c>
      <c r="B76" s="11" t="s">
        <v>681</v>
      </c>
      <c r="C76" s="23">
        <v>72</v>
      </c>
      <c r="D76" s="23">
        <v>14790.74</v>
      </c>
      <c r="E76" s="23">
        <v>9518.67</v>
      </c>
      <c r="F76" s="23">
        <v>110</v>
      </c>
      <c r="G76" s="23">
        <v>6977.66</v>
      </c>
      <c r="H76" s="23">
        <v>35</v>
      </c>
      <c r="I76" s="13">
        <v>1617.4</v>
      </c>
    </row>
    <row r="77" spans="1:10" ht="30" x14ac:dyDescent="0.25">
      <c r="A77" s="10" t="s">
        <v>680</v>
      </c>
      <c r="B77" s="11" t="s">
        <v>679</v>
      </c>
      <c r="C77" s="23">
        <v>271</v>
      </c>
      <c r="D77" s="23">
        <v>36166.5</v>
      </c>
      <c r="E77" s="23">
        <v>42714.37</v>
      </c>
      <c r="F77" s="23">
        <v>2</v>
      </c>
      <c r="G77" s="23">
        <v>469.92</v>
      </c>
      <c r="H77" s="23">
        <v>4</v>
      </c>
      <c r="I77" s="13">
        <v>1849</v>
      </c>
    </row>
    <row r="78" spans="1:10" ht="30" x14ac:dyDescent="0.25">
      <c r="A78" s="10" t="s">
        <v>678</v>
      </c>
      <c r="B78" s="11" t="s">
        <v>677</v>
      </c>
      <c r="C78" s="23">
        <v>25164</v>
      </c>
      <c r="D78" s="23">
        <v>964931.13</v>
      </c>
      <c r="E78" s="23">
        <v>563232.98</v>
      </c>
      <c r="F78" s="23">
        <v>1570</v>
      </c>
      <c r="G78" s="23">
        <v>320745.25</v>
      </c>
      <c r="H78" s="23">
        <v>663</v>
      </c>
      <c r="I78" s="13">
        <v>553270.81000000006</v>
      </c>
    </row>
    <row r="79" spans="1:10" ht="30" x14ac:dyDescent="0.25">
      <c r="A79" s="10" t="s">
        <v>676</v>
      </c>
      <c r="B79" s="11" t="s">
        <v>675</v>
      </c>
      <c r="C79" s="23">
        <v>713</v>
      </c>
      <c r="D79" s="23">
        <v>233151.03</v>
      </c>
      <c r="E79" s="23">
        <v>84093.61</v>
      </c>
      <c r="F79" s="23">
        <v>50</v>
      </c>
      <c r="G79" s="23">
        <v>86365.28</v>
      </c>
      <c r="H79" s="23">
        <v>47</v>
      </c>
      <c r="I79" s="13">
        <v>210879.67</v>
      </c>
    </row>
    <row r="80" spans="1:10" ht="30" x14ac:dyDescent="0.25">
      <c r="A80" s="10" t="s">
        <v>674</v>
      </c>
      <c r="B80" s="11" t="s">
        <v>673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13">
        <v>0</v>
      </c>
    </row>
    <row r="81" spans="1:9" ht="30" x14ac:dyDescent="0.25">
      <c r="A81" s="10" t="s">
        <v>672</v>
      </c>
      <c r="B81" s="11" t="s">
        <v>671</v>
      </c>
      <c r="C81" s="23">
        <v>1804</v>
      </c>
      <c r="D81" s="23">
        <v>927129.91</v>
      </c>
      <c r="E81" s="23">
        <v>721322.55</v>
      </c>
      <c r="F81" s="23">
        <v>216</v>
      </c>
      <c r="G81" s="23">
        <v>22489.38</v>
      </c>
      <c r="H81" s="23">
        <v>45</v>
      </c>
      <c r="I81" s="13">
        <v>33588.379999999997</v>
      </c>
    </row>
    <row r="82" spans="1:9" ht="30" x14ac:dyDescent="0.25">
      <c r="A82" s="10" t="s">
        <v>670</v>
      </c>
      <c r="B82" s="11" t="s">
        <v>669</v>
      </c>
      <c r="C82" s="23">
        <v>885675</v>
      </c>
      <c r="D82" s="23">
        <v>4835804.93</v>
      </c>
      <c r="E82" s="23">
        <v>3117102.43</v>
      </c>
      <c r="F82" s="23">
        <v>23748</v>
      </c>
      <c r="G82" s="23">
        <v>1811046.3999999999</v>
      </c>
      <c r="H82" s="23">
        <v>14449</v>
      </c>
      <c r="I82" s="13">
        <v>2231776.2599999998</v>
      </c>
    </row>
    <row r="83" spans="1:9" ht="45" x14ac:dyDescent="0.25">
      <c r="A83" s="10" t="s">
        <v>668</v>
      </c>
      <c r="B83" s="11" t="s">
        <v>667</v>
      </c>
      <c r="C83" s="23">
        <v>595651</v>
      </c>
      <c r="D83" s="23">
        <v>3383848.2</v>
      </c>
      <c r="E83" s="23">
        <v>2324152.39</v>
      </c>
      <c r="F83" s="23">
        <v>22536</v>
      </c>
      <c r="G83" s="23">
        <v>1500038.96</v>
      </c>
      <c r="H83" s="23">
        <v>12754</v>
      </c>
      <c r="I83" s="13">
        <v>1646437.76</v>
      </c>
    </row>
    <row r="84" spans="1:9" x14ac:dyDescent="0.25">
      <c r="A84" s="10" t="s">
        <v>666</v>
      </c>
      <c r="B84" s="11" t="s">
        <v>665</v>
      </c>
      <c r="C84" s="23">
        <v>470710</v>
      </c>
      <c r="D84" s="23">
        <v>2668181.9500000002</v>
      </c>
      <c r="E84" s="23">
        <v>1838371.76</v>
      </c>
      <c r="F84" s="23">
        <v>19517</v>
      </c>
      <c r="G84" s="23">
        <v>1301420.25</v>
      </c>
      <c r="H84" s="23">
        <v>10933</v>
      </c>
      <c r="I84" s="13">
        <v>1429336.82</v>
      </c>
    </row>
    <row r="85" spans="1:9" x14ac:dyDescent="0.25">
      <c r="A85" s="10" t="s">
        <v>664</v>
      </c>
      <c r="B85" s="11" t="s">
        <v>663</v>
      </c>
      <c r="C85" s="23">
        <v>48544</v>
      </c>
      <c r="D85" s="23">
        <v>547408.36</v>
      </c>
      <c r="E85" s="23">
        <v>372094.76</v>
      </c>
      <c r="F85" s="23">
        <v>2281</v>
      </c>
      <c r="G85" s="23">
        <v>145437.96</v>
      </c>
      <c r="H85" s="23">
        <v>1232</v>
      </c>
      <c r="I85" s="13">
        <v>141719.09</v>
      </c>
    </row>
    <row r="86" spans="1:9" x14ac:dyDescent="0.25">
      <c r="A86" s="10" t="s">
        <v>662</v>
      </c>
      <c r="B86" s="11" t="s">
        <v>661</v>
      </c>
      <c r="C86" s="23">
        <v>3276</v>
      </c>
      <c r="D86" s="23">
        <v>63939.09</v>
      </c>
      <c r="E86" s="23">
        <v>43125</v>
      </c>
      <c r="F86" s="23">
        <v>241</v>
      </c>
      <c r="G86" s="23">
        <v>21922.11</v>
      </c>
      <c r="H86" s="23">
        <v>163</v>
      </c>
      <c r="I86" s="13">
        <v>23570.39</v>
      </c>
    </row>
    <row r="87" spans="1:9" x14ac:dyDescent="0.25">
      <c r="A87" s="10" t="s">
        <v>660</v>
      </c>
      <c r="B87" s="11" t="s">
        <v>659</v>
      </c>
      <c r="C87" s="23">
        <v>7133</v>
      </c>
      <c r="D87" s="23">
        <v>5718.56</v>
      </c>
      <c r="E87" s="23">
        <v>3877.36</v>
      </c>
      <c r="F87" s="23">
        <v>63</v>
      </c>
      <c r="G87" s="23">
        <v>4139.57</v>
      </c>
      <c r="H87" s="23">
        <v>38</v>
      </c>
      <c r="I87" s="13">
        <v>4038.05</v>
      </c>
    </row>
    <row r="88" spans="1:9" x14ac:dyDescent="0.25">
      <c r="A88" s="10" t="s">
        <v>658</v>
      </c>
      <c r="B88" s="11" t="s">
        <v>657</v>
      </c>
      <c r="C88" s="23">
        <v>876</v>
      </c>
      <c r="D88" s="23">
        <v>3066.46</v>
      </c>
      <c r="E88" s="23">
        <v>2087.46</v>
      </c>
      <c r="F88" s="23">
        <v>29</v>
      </c>
      <c r="G88" s="23">
        <v>2383.5300000000002</v>
      </c>
      <c r="H88" s="23">
        <v>37</v>
      </c>
      <c r="I88" s="13">
        <v>3163.99</v>
      </c>
    </row>
    <row r="89" spans="1:9" x14ac:dyDescent="0.25">
      <c r="A89" s="10" t="s">
        <v>656</v>
      </c>
      <c r="B89" s="11" t="s">
        <v>655</v>
      </c>
      <c r="C89" s="23">
        <v>50222</v>
      </c>
      <c r="D89" s="23">
        <v>84283.05</v>
      </c>
      <c r="E89" s="23">
        <v>57455.88</v>
      </c>
      <c r="F89" s="23">
        <v>264</v>
      </c>
      <c r="G89" s="23">
        <v>16952.82</v>
      </c>
      <c r="H89" s="23">
        <v>276</v>
      </c>
      <c r="I89" s="13">
        <v>35741.46</v>
      </c>
    </row>
    <row r="90" spans="1:9" x14ac:dyDescent="0.25">
      <c r="A90" s="10" t="s">
        <v>654</v>
      </c>
      <c r="B90" s="11" t="s">
        <v>653</v>
      </c>
      <c r="C90" s="23">
        <v>12102</v>
      </c>
      <c r="D90" s="23">
        <v>3778.07</v>
      </c>
      <c r="E90" s="23">
        <v>2556.7199999999998</v>
      </c>
      <c r="F90" s="23">
        <v>17</v>
      </c>
      <c r="G90" s="23">
        <v>802.41</v>
      </c>
      <c r="H90" s="23">
        <v>16</v>
      </c>
      <c r="I90" s="13">
        <v>2890.14</v>
      </c>
    </row>
    <row r="91" spans="1:9" x14ac:dyDescent="0.25">
      <c r="A91" s="10" t="s">
        <v>652</v>
      </c>
      <c r="B91" s="11" t="s">
        <v>651</v>
      </c>
      <c r="C91" s="23">
        <v>1610</v>
      </c>
      <c r="D91" s="23">
        <v>6402.23</v>
      </c>
      <c r="E91" s="23">
        <v>4135.71</v>
      </c>
      <c r="F91" s="23">
        <v>122</v>
      </c>
      <c r="G91" s="23">
        <v>6815.2</v>
      </c>
      <c r="H91" s="23">
        <v>59</v>
      </c>
      <c r="I91" s="13">
        <v>5977.82</v>
      </c>
    </row>
    <row r="92" spans="1:9" ht="30" x14ac:dyDescent="0.25">
      <c r="A92" s="10" t="s">
        <v>650</v>
      </c>
      <c r="B92" s="11" t="s">
        <v>649</v>
      </c>
      <c r="C92" s="23">
        <v>0</v>
      </c>
      <c r="D92" s="23">
        <v>0</v>
      </c>
      <c r="E92" s="23">
        <v>0</v>
      </c>
      <c r="F92" s="23">
        <v>0</v>
      </c>
      <c r="G92" s="23">
        <v>11.11</v>
      </c>
      <c r="H92" s="23">
        <v>0</v>
      </c>
      <c r="I92" s="13">
        <v>0</v>
      </c>
    </row>
    <row r="93" spans="1:9" ht="30" x14ac:dyDescent="0.25">
      <c r="A93" s="10" t="s">
        <v>648</v>
      </c>
      <c r="B93" s="11" t="s">
        <v>647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13">
        <v>0</v>
      </c>
    </row>
    <row r="94" spans="1:9" x14ac:dyDescent="0.25">
      <c r="A94" s="10" t="s">
        <v>646</v>
      </c>
      <c r="B94" s="11" t="s">
        <v>645</v>
      </c>
      <c r="C94" s="23">
        <v>1091</v>
      </c>
      <c r="D94" s="23">
        <v>621.66</v>
      </c>
      <c r="E94" s="23">
        <v>110.46</v>
      </c>
      <c r="F94" s="23">
        <v>2</v>
      </c>
      <c r="G94" s="23">
        <v>154</v>
      </c>
      <c r="H94" s="23">
        <v>0</v>
      </c>
      <c r="I94" s="13">
        <v>0</v>
      </c>
    </row>
    <row r="95" spans="1:9" ht="60" x14ac:dyDescent="0.25">
      <c r="A95" s="10" t="s">
        <v>644</v>
      </c>
      <c r="B95" s="11" t="s">
        <v>643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13">
        <v>0</v>
      </c>
    </row>
    <row r="96" spans="1:9" ht="30" x14ac:dyDescent="0.25">
      <c r="A96" s="10" t="s">
        <v>642</v>
      </c>
      <c r="B96" s="11" t="s">
        <v>641</v>
      </c>
      <c r="C96" s="23">
        <v>87</v>
      </c>
      <c r="D96" s="23">
        <v>448.77</v>
      </c>
      <c r="E96" s="23">
        <v>337.28</v>
      </c>
      <c r="F96" s="23">
        <v>0</v>
      </c>
      <c r="G96" s="23">
        <v>0</v>
      </c>
      <c r="H96" s="23">
        <v>0</v>
      </c>
      <c r="I96" s="13">
        <v>0</v>
      </c>
    </row>
    <row r="97" spans="1:9" x14ac:dyDescent="0.25">
      <c r="A97" s="10" t="s">
        <v>640</v>
      </c>
      <c r="B97" s="11" t="s">
        <v>639</v>
      </c>
      <c r="C97" s="23">
        <v>239236</v>
      </c>
      <c r="D97" s="23">
        <v>1191871.1399999999</v>
      </c>
      <c r="E97" s="23">
        <v>723849.64</v>
      </c>
      <c r="F97" s="23">
        <v>1117</v>
      </c>
      <c r="G97" s="23">
        <v>285055.65000000002</v>
      </c>
      <c r="H97" s="23">
        <v>1553</v>
      </c>
      <c r="I97" s="13">
        <v>506379.05</v>
      </c>
    </row>
    <row r="98" spans="1:9" x14ac:dyDescent="0.25">
      <c r="A98" s="10" t="s">
        <v>638</v>
      </c>
      <c r="B98" s="11" t="s">
        <v>637</v>
      </c>
      <c r="C98" s="23">
        <v>217417</v>
      </c>
      <c r="D98" s="23">
        <v>993081.33</v>
      </c>
      <c r="E98" s="23">
        <v>595327.21</v>
      </c>
      <c r="F98" s="23">
        <v>463</v>
      </c>
      <c r="G98" s="23">
        <v>112654.48</v>
      </c>
      <c r="H98" s="23">
        <v>708</v>
      </c>
      <c r="I98" s="13">
        <v>190705.19</v>
      </c>
    </row>
    <row r="99" spans="1:9" x14ac:dyDescent="0.25">
      <c r="A99" s="10" t="s">
        <v>636</v>
      </c>
      <c r="B99" s="11" t="s">
        <v>635</v>
      </c>
      <c r="C99" s="23">
        <v>8015</v>
      </c>
      <c r="D99" s="23">
        <v>131047.43</v>
      </c>
      <c r="E99" s="23">
        <v>86415.77</v>
      </c>
      <c r="F99" s="23">
        <v>563</v>
      </c>
      <c r="G99" s="23">
        <v>152567.64000000001</v>
      </c>
      <c r="H99" s="23">
        <v>685</v>
      </c>
      <c r="I99" s="13">
        <v>249378.27</v>
      </c>
    </row>
    <row r="100" spans="1:9" x14ac:dyDescent="0.25">
      <c r="A100" s="10" t="s">
        <v>634</v>
      </c>
      <c r="B100" s="11" t="s">
        <v>633</v>
      </c>
      <c r="C100" s="23">
        <v>1369</v>
      </c>
      <c r="D100" s="23">
        <v>19113.37</v>
      </c>
      <c r="E100" s="23">
        <v>9868.25</v>
      </c>
      <c r="F100" s="23">
        <v>70</v>
      </c>
      <c r="G100" s="23">
        <v>15732.99</v>
      </c>
      <c r="H100" s="23">
        <v>107</v>
      </c>
      <c r="I100" s="13">
        <v>55408.480000000003</v>
      </c>
    </row>
    <row r="101" spans="1:9" x14ac:dyDescent="0.25">
      <c r="A101" s="10" t="s">
        <v>632</v>
      </c>
      <c r="B101" s="11" t="s">
        <v>631</v>
      </c>
      <c r="C101" s="23">
        <v>49</v>
      </c>
      <c r="D101" s="23">
        <v>317.27999999999997</v>
      </c>
      <c r="E101" s="23">
        <v>216.56</v>
      </c>
      <c r="F101" s="23">
        <v>0</v>
      </c>
      <c r="G101" s="23">
        <v>0</v>
      </c>
      <c r="H101" s="23">
        <v>0</v>
      </c>
      <c r="I101" s="13">
        <v>0</v>
      </c>
    </row>
    <row r="102" spans="1:9" x14ac:dyDescent="0.25">
      <c r="A102" s="10" t="s">
        <v>630</v>
      </c>
      <c r="B102" s="11" t="s">
        <v>629</v>
      </c>
      <c r="C102" s="23">
        <v>129</v>
      </c>
      <c r="D102" s="23">
        <v>699.39</v>
      </c>
      <c r="E102" s="23">
        <v>463.29</v>
      </c>
      <c r="F102" s="23">
        <v>0</v>
      </c>
      <c r="G102" s="23">
        <v>0</v>
      </c>
      <c r="H102" s="23">
        <v>1</v>
      </c>
      <c r="I102" s="13">
        <v>155.54</v>
      </c>
    </row>
    <row r="103" spans="1:9" x14ac:dyDescent="0.25">
      <c r="A103" s="10" t="s">
        <v>628</v>
      </c>
      <c r="B103" s="11" t="s">
        <v>627</v>
      </c>
      <c r="C103" s="23">
        <v>4994</v>
      </c>
      <c r="D103" s="23">
        <v>8965.09</v>
      </c>
      <c r="E103" s="23">
        <v>5695.39</v>
      </c>
      <c r="F103" s="23">
        <v>2</v>
      </c>
      <c r="G103" s="23">
        <v>85.43</v>
      </c>
      <c r="H103" s="23">
        <v>7</v>
      </c>
      <c r="I103" s="13">
        <v>884.29</v>
      </c>
    </row>
    <row r="104" spans="1:9" x14ac:dyDescent="0.25">
      <c r="A104" s="10" t="s">
        <v>626</v>
      </c>
      <c r="B104" s="11" t="s">
        <v>625</v>
      </c>
      <c r="C104" s="23">
        <v>7240</v>
      </c>
      <c r="D104" s="23">
        <v>38519.050000000003</v>
      </c>
      <c r="E104" s="23">
        <v>25790.97</v>
      </c>
      <c r="F104" s="23">
        <v>19</v>
      </c>
      <c r="G104" s="23">
        <v>4015.11</v>
      </c>
      <c r="H104" s="23">
        <v>45</v>
      </c>
      <c r="I104" s="13">
        <v>9847.2800000000007</v>
      </c>
    </row>
    <row r="105" spans="1:9" x14ac:dyDescent="0.25">
      <c r="A105" s="10" t="s">
        <v>624</v>
      </c>
      <c r="B105" s="11" t="s">
        <v>623</v>
      </c>
      <c r="C105" s="23">
        <v>23</v>
      </c>
      <c r="D105" s="23">
        <v>128.19999999999999</v>
      </c>
      <c r="E105" s="23">
        <v>72.2</v>
      </c>
      <c r="F105" s="23">
        <v>0</v>
      </c>
      <c r="G105" s="23">
        <v>0</v>
      </c>
      <c r="H105" s="23">
        <v>0</v>
      </c>
      <c r="I105" s="13">
        <v>0</v>
      </c>
    </row>
    <row r="106" spans="1:9" x14ac:dyDescent="0.25">
      <c r="A106" s="10" t="s">
        <v>622</v>
      </c>
      <c r="B106" s="11" t="s">
        <v>621</v>
      </c>
      <c r="C106" s="23">
        <v>47249</v>
      </c>
      <c r="D106" s="23">
        <v>161713.12</v>
      </c>
      <c r="E106" s="23">
        <v>6927.41</v>
      </c>
      <c r="F106" s="23">
        <v>19</v>
      </c>
      <c r="G106" s="23">
        <v>9862.49</v>
      </c>
      <c r="H106" s="23">
        <v>25</v>
      </c>
      <c r="I106" s="13">
        <v>11799.43</v>
      </c>
    </row>
    <row r="107" spans="1:9" x14ac:dyDescent="0.25">
      <c r="A107" s="10" t="s">
        <v>620</v>
      </c>
      <c r="B107" s="11" t="s">
        <v>619</v>
      </c>
      <c r="C107" s="23">
        <v>45641</v>
      </c>
      <c r="D107" s="23">
        <v>154957.03</v>
      </c>
      <c r="E107" s="23">
        <v>6500.55</v>
      </c>
      <c r="F107" s="23">
        <v>18</v>
      </c>
      <c r="G107" s="23">
        <v>9807.49</v>
      </c>
      <c r="H107" s="23">
        <v>25</v>
      </c>
      <c r="I107" s="13">
        <v>11799.43</v>
      </c>
    </row>
    <row r="108" spans="1:9" x14ac:dyDescent="0.25">
      <c r="A108" s="10" t="s">
        <v>618</v>
      </c>
      <c r="B108" s="11" t="s">
        <v>617</v>
      </c>
      <c r="C108" s="23">
        <v>511</v>
      </c>
      <c r="D108" s="23">
        <v>3549.67</v>
      </c>
      <c r="E108" s="23">
        <v>110</v>
      </c>
      <c r="F108" s="23">
        <v>1</v>
      </c>
      <c r="G108" s="23">
        <v>55</v>
      </c>
      <c r="H108" s="23">
        <v>0</v>
      </c>
      <c r="I108" s="13">
        <v>0</v>
      </c>
    </row>
    <row r="109" spans="1:9" x14ac:dyDescent="0.25">
      <c r="A109" s="10" t="s">
        <v>616</v>
      </c>
      <c r="B109" s="11" t="s">
        <v>615</v>
      </c>
      <c r="C109" s="23">
        <v>53</v>
      </c>
      <c r="D109" s="23">
        <v>434.83</v>
      </c>
      <c r="E109" s="23">
        <v>0</v>
      </c>
      <c r="F109" s="23">
        <v>0</v>
      </c>
      <c r="G109" s="23">
        <v>0</v>
      </c>
      <c r="H109" s="23">
        <v>0</v>
      </c>
      <c r="I109" s="13">
        <v>0</v>
      </c>
    </row>
    <row r="110" spans="1:9" x14ac:dyDescent="0.25">
      <c r="A110" s="10" t="s">
        <v>614</v>
      </c>
      <c r="B110" s="11" t="s">
        <v>613</v>
      </c>
      <c r="C110" s="23">
        <v>5</v>
      </c>
      <c r="D110" s="23">
        <v>20.77</v>
      </c>
      <c r="E110" s="23">
        <v>5.14</v>
      </c>
      <c r="F110" s="23">
        <v>0</v>
      </c>
      <c r="G110" s="23">
        <v>0</v>
      </c>
      <c r="H110" s="23">
        <v>0</v>
      </c>
      <c r="I110" s="13">
        <v>0</v>
      </c>
    </row>
    <row r="111" spans="1:9" x14ac:dyDescent="0.25">
      <c r="A111" s="10" t="s">
        <v>612</v>
      </c>
      <c r="B111" s="11" t="s">
        <v>611</v>
      </c>
      <c r="C111" s="23">
        <v>39</v>
      </c>
      <c r="D111" s="23">
        <v>169.28</v>
      </c>
      <c r="E111" s="23">
        <v>15.28</v>
      </c>
      <c r="F111" s="23">
        <v>0</v>
      </c>
      <c r="G111" s="23">
        <v>0</v>
      </c>
      <c r="H111" s="23">
        <v>0</v>
      </c>
      <c r="I111" s="13">
        <v>0</v>
      </c>
    </row>
    <row r="112" spans="1:9" x14ac:dyDescent="0.25">
      <c r="A112" s="10" t="s">
        <v>610</v>
      </c>
      <c r="B112" s="11" t="s">
        <v>609</v>
      </c>
      <c r="C112" s="23">
        <v>597</v>
      </c>
      <c r="D112" s="23">
        <v>1973.67</v>
      </c>
      <c r="E112" s="23">
        <v>67.77</v>
      </c>
      <c r="F112" s="23">
        <v>0</v>
      </c>
      <c r="G112" s="23">
        <v>0</v>
      </c>
      <c r="H112" s="23">
        <v>0</v>
      </c>
      <c r="I112" s="13">
        <v>0</v>
      </c>
    </row>
    <row r="113" spans="1:9" x14ac:dyDescent="0.25">
      <c r="A113" s="10" t="s">
        <v>608</v>
      </c>
      <c r="B113" s="11" t="s">
        <v>607</v>
      </c>
      <c r="C113" s="23">
        <v>401</v>
      </c>
      <c r="D113" s="23">
        <v>579.87</v>
      </c>
      <c r="E113" s="23">
        <v>228.67</v>
      </c>
      <c r="F113" s="23">
        <v>0</v>
      </c>
      <c r="G113" s="23">
        <v>0</v>
      </c>
      <c r="H113" s="23">
        <v>0</v>
      </c>
      <c r="I113" s="13">
        <v>0</v>
      </c>
    </row>
    <row r="114" spans="1:9" x14ac:dyDescent="0.25">
      <c r="A114" s="10" t="s">
        <v>606</v>
      </c>
      <c r="B114" s="11" t="s">
        <v>605</v>
      </c>
      <c r="C114" s="23">
        <v>2</v>
      </c>
      <c r="D114" s="23">
        <v>28</v>
      </c>
      <c r="E114" s="23">
        <v>0</v>
      </c>
      <c r="F114" s="23">
        <v>0</v>
      </c>
      <c r="G114" s="23">
        <v>0</v>
      </c>
      <c r="H114" s="23">
        <v>0</v>
      </c>
      <c r="I114" s="13">
        <v>0</v>
      </c>
    </row>
    <row r="115" spans="1:9" ht="45" x14ac:dyDescent="0.25">
      <c r="A115" s="10" t="s">
        <v>604</v>
      </c>
      <c r="B115" s="11" t="s">
        <v>603</v>
      </c>
      <c r="C115" s="23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13">
        <v>0</v>
      </c>
    </row>
    <row r="116" spans="1:9" ht="30" x14ac:dyDescent="0.25">
      <c r="A116" s="10" t="s">
        <v>602</v>
      </c>
      <c r="B116" s="11" t="s">
        <v>601</v>
      </c>
      <c r="C116" s="23">
        <v>3539</v>
      </c>
      <c r="D116" s="23">
        <v>98372.47</v>
      </c>
      <c r="E116" s="23">
        <v>62172.99</v>
      </c>
      <c r="F116" s="23">
        <v>76</v>
      </c>
      <c r="G116" s="23">
        <v>16089.3</v>
      </c>
      <c r="H116" s="23">
        <v>117</v>
      </c>
      <c r="I116" s="13">
        <v>67160.02</v>
      </c>
    </row>
    <row r="117" spans="1:9" ht="30" x14ac:dyDescent="0.25">
      <c r="A117" s="10" t="s">
        <v>600</v>
      </c>
      <c r="B117" s="11" t="s">
        <v>599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13">
        <v>0</v>
      </c>
    </row>
    <row r="118" spans="1:9" ht="30" x14ac:dyDescent="0.25">
      <c r="A118" s="10" t="s">
        <v>598</v>
      </c>
      <c r="B118" s="11" t="s">
        <v>597</v>
      </c>
      <c r="C118" s="23">
        <v>234</v>
      </c>
      <c r="D118" s="23">
        <v>11821.13</v>
      </c>
      <c r="E118" s="23">
        <v>4473.3100000000004</v>
      </c>
      <c r="F118" s="23">
        <v>0</v>
      </c>
      <c r="G118" s="23">
        <v>0</v>
      </c>
      <c r="H118" s="23">
        <v>0</v>
      </c>
      <c r="I118" s="13">
        <v>0</v>
      </c>
    </row>
    <row r="119" spans="1:9" ht="45" x14ac:dyDescent="0.25">
      <c r="A119" s="10" t="s">
        <v>596</v>
      </c>
      <c r="B119" s="11" t="s">
        <v>595</v>
      </c>
      <c r="C119" s="23">
        <v>234</v>
      </c>
      <c r="D119" s="23">
        <v>11821.13</v>
      </c>
      <c r="E119" s="23">
        <v>4473.3100000000004</v>
      </c>
      <c r="F119" s="23">
        <v>0</v>
      </c>
      <c r="G119" s="23">
        <v>0</v>
      </c>
      <c r="H119" s="23">
        <v>0</v>
      </c>
      <c r="I119" s="13">
        <v>0</v>
      </c>
    </row>
    <row r="120" spans="1:9" ht="45" x14ac:dyDescent="0.25">
      <c r="A120" s="10" t="s">
        <v>594</v>
      </c>
      <c r="B120" s="11" t="s">
        <v>593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13">
        <v>0</v>
      </c>
    </row>
    <row r="121" spans="1:9" ht="30" x14ac:dyDescent="0.25">
      <c r="A121" s="10" t="s">
        <v>592</v>
      </c>
      <c r="B121" s="11" t="s">
        <v>591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13">
        <v>0</v>
      </c>
    </row>
    <row r="122" spans="1:9" ht="30" x14ac:dyDescent="0.25">
      <c r="A122" s="10" t="s">
        <v>590</v>
      </c>
      <c r="B122" s="11" t="s">
        <v>589</v>
      </c>
      <c r="C122" s="23">
        <v>1362</v>
      </c>
      <c r="D122" s="23">
        <v>5676.59</v>
      </c>
      <c r="E122" s="23">
        <v>4282.99</v>
      </c>
      <c r="F122" s="23">
        <v>1</v>
      </c>
      <c r="G122" s="23">
        <v>9.1</v>
      </c>
      <c r="H122" s="23">
        <v>8</v>
      </c>
      <c r="I122" s="13">
        <v>6475</v>
      </c>
    </row>
    <row r="123" spans="1:9" ht="45" x14ac:dyDescent="0.25">
      <c r="A123" s="10" t="s">
        <v>588</v>
      </c>
      <c r="B123" s="11" t="s">
        <v>587</v>
      </c>
      <c r="C123" s="23">
        <v>1362</v>
      </c>
      <c r="D123" s="23">
        <v>5676.59</v>
      </c>
      <c r="E123" s="23">
        <v>4282.99</v>
      </c>
      <c r="F123" s="23">
        <v>1</v>
      </c>
      <c r="G123" s="23">
        <v>9.1</v>
      </c>
      <c r="H123" s="23">
        <v>8</v>
      </c>
      <c r="I123" s="13">
        <v>6475</v>
      </c>
    </row>
    <row r="124" spans="1:9" ht="45" x14ac:dyDescent="0.25">
      <c r="A124" s="10" t="s">
        <v>586</v>
      </c>
      <c r="B124" s="11" t="s">
        <v>585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13">
        <v>0</v>
      </c>
    </row>
    <row r="125" spans="1:9" ht="30" x14ac:dyDescent="0.25">
      <c r="A125" s="10" t="s">
        <v>584</v>
      </c>
      <c r="B125" s="11" t="s">
        <v>583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13">
        <v>0</v>
      </c>
    </row>
    <row r="126" spans="1:9" ht="30" x14ac:dyDescent="0.25">
      <c r="A126" s="10" t="s">
        <v>582</v>
      </c>
      <c r="B126" s="11" t="s">
        <v>581</v>
      </c>
      <c r="C126" s="23">
        <v>60630</v>
      </c>
      <c r="D126" s="23">
        <v>397797.33</v>
      </c>
      <c r="E126" s="23">
        <v>268885.11</v>
      </c>
      <c r="F126" s="23">
        <v>268</v>
      </c>
      <c r="G126" s="23">
        <v>17104.87</v>
      </c>
      <c r="H126" s="23">
        <v>287</v>
      </c>
      <c r="I126" s="13">
        <v>74434.83</v>
      </c>
    </row>
    <row r="127" spans="1:9" ht="30" x14ac:dyDescent="0.25">
      <c r="A127" s="10" t="s">
        <v>580</v>
      </c>
      <c r="B127" s="11" t="s">
        <v>579</v>
      </c>
      <c r="C127" s="23">
        <v>335</v>
      </c>
      <c r="D127" s="23">
        <v>138117.92000000001</v>
      </c>
      <c r="E127" s="23">
        <v>112101.41</v>
      </c>
      <c r="F127" s="23">
        <v>4</v>
      </c>
      <c r="G127" s="23">
        <v>1865.37</v>
      </c>
      <c r="H127" s="23">
        <v>8</v>
      </c>
      <c r="I127" s="13">
        <v>1836.79</v>
      </c>
    </row>
    <row r="128" spans="1:9" ht="30" x14ac:dyDescent="0.25">
      <c r="A128" s="10" t="s">
        <v>578</v>
      </c>
      <c r="B128" s="11" t="s">
        <v>577</v>
      </c>
      <c r="C128" s="23">
        <v>52530</v>
      </c>
      <c r="D128" s="23">
        <v>14947.02</v>
      </c>
      <c r="E128" s="23">
        <v>10380.65</v>
      </c>
      <c r="F128" s="23">
        <v>137</v>
      </c>
      <c r="G128" s="23">
        <v>1987.11</v>
      </c>
      <c r="H128" s="23">
        <v>50</v>
      </c>
      <c r="I128" s="13">
        <v>1289.83</v>
      </c>
    </row>
    <row r="129" spans="1:9" ht="30" x14ac:dyDescent="0.25">
      <c r="A129" s="10" t="s">
        <v>576</v>
      </c>
      <c r="B129" s="11" t="s">
        <v>575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13">
        <v>0</v>
      </c>
    </row>
    <row r="130" spans="1:9" ht="30" x14ac:dyDescent="0.25">
      <c r="A130" s="10" t="s">
        <v>574</v>
      </c>
      <c r="B130" s="11" t="s">
        <v>573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13">
        <v>0</v>
      </c>
    </row>
    <row r="131" spans="1:9" ht="30" x14ac:dyDescent="0.25">
      <c r="A131" s="10" t="s">
        <v>572</v>
      </c>
      <c r="B131" s="11" t="s">
        <v>571</v>
      </c>
      <c r="C131" s="23">
        <v>97</v>
      </c>
      <c r="D131" s="23">
        <v>5753.25</v>
      </c>
      <c r="E131" s="23">
        <v>2940.23</v>
      </c>
      <c r="F131" s="23">
        <v>0</v>
      </c>
      <c r="G131" s="23">
        <v>0</v>
      </c>
      <c r="H131" s="23">
        <v>0</v>
      </c>
      <c r="I131" s="13">
        <v>0</v>
      </c>
    </row>
    <row r="132" spans="1:9" ht="30" x14ac:dyDescent="0.25">
      <c r="A132" s="10" t="s">
        <v>570</v>
      </c>
      <c r="B132" s="11" t="s">
        <v>569</v>
      </c>
      <c r="C132" s="23">
        <v>2355</v>
      </c>
      <c r="D132" s="23">
        <v>128318.97</v>
      </c>
      <c r="E132" s="23">
        <v>73644.929999999993</v>
      </c>
      <c r="F132" s="23">
        <v>111</v>
      </c>
      <c r="G132" s="23">
        <v>11810.19</v>
      </c>
      <c r="H132" s="23">
        <v>137</v>
      </c>
      <c r="I132" s="13">
        <v>28117.02</v>
      </c>
    </row>
    <row r="133" spans="1:9" x14ac:dyDescent="0.25">
      <c r="A133" s="10" t="s">
        <v>568</v>
      </c>
      <c r="B133" s="11" t="s">
        <v>567</v>
      </c>
      <c r="C133" s="23">
        <v>349</v>
      </c>
      <c r="D133" s="23">
        <v>3064.78</v>
      </c>
      <c r="E133" s="23">
        <v>1790.27</v>
      </c>
      <c r="F133" s="23">
        <v>2</v>
      </c>
      <c r="G133" s="23">
        <v>51</v>
      </c>
      <c r="H133" s="23">
        <v>0</v>
      </c>
      <c r="I133" s="13">
        <v>0</v>
      </c>
    </row>
    <row r="134" spans="1:9" x14ac:dyDescent="0.25">
      <c r="A134" s="10" t="s">
        <v>566</v>
      </c>
      <c r="B134" s="11" t="s">
        <v>565</v>
      </c>
      <c r="C134" s="23">
        <v>632</v>
      </c>
      <c r="D134" s="23">
        <v>3680.63</v>
      </c>
      <c r="E134" s="23">
        <v>2265.73</v>
      </c>
      <c r="F134" s="23">
        <v>0</v>
      </c>
      <c r="G134" s="23">
        <v>0</v>
      </c>
      <c r="H134" s="23">
        <v>4</v>
      </c>
      <c r="I134" s="13">
        <v>851.48</v>
      </c>
    </row>
    <row r="135" spans="1:9" x14ac:dyDescent="0.25">
      <c r="A135" s="10" t="s">
        <v>564</v>
      </c>
      <c r="B135" s="11" t="s">
        <v>563</v>
      </c>
      <c r="C135" s="23">
        <v>188</v>
      </c>
      <c r="D135" s="23">
        <v>2651.13</v>
      </c>
      <c r="E135" s="23">
        <v>1360.15</v>
      </c>
      <c r="F135" s="23">
        <v>1</v>
      </c>
      <c r="G135" s="23">
        <v>26.75</v>
      </c>
      <c r="H135" s="23">
        <v>3</v>
      </c>
      <c r="I135" s="13">
        <v>165.22</v>
      </c>
    </row>
    <row r="136" spans="1:9" ht="30" x14ac:dyDescent="0.25">
      <c r="A136" s="10" t="s">
        <v>562</v>
      </c>
      <c r="B136" s="11" t="s">
        <v>561</v>
      </c>
      <c r="C136" s="23">
        <v>137</v>
      </c>
      <c r="D136" s="23">
        <v>2402.75</v>
      </c>
      <c r="E136" s="23">
        <v>1247.3800000000001</v>
      </c>
      <c r="F136" s="23">
        <v>1</v>
      </c>
      <c r="G136" s="23">
        <v>16.23</v>
      </c>
      <c r="H136" s="23">
        <v>1</v>
      </c>
      <c r="I136" s="13">
        <v>90</v>
      </c>
    </row>
    <row r="137" spans="1:9" ht="45" x14ac:dyDescent="0.25">
      <c r="A137" s="10" t="s">
        <v>560</v>
      </c>
      <c r="B137" s="11" t="s">
        <v>559</v>
      </c>
      <c r="C137" s="23">
        <v>32</v>
      </c>
      <c r="D137" s="23">
        <v>1796.67</v>
      </c>
      <c r="E137" s="23">
        <v>561.47</v>
      </c>
      <c r="F137" s="23">
        <v>0</v>
      </c>
      <c r="G137" s="23">
        <v>0</v>
      </c>
      <c r="H137" s="23">
        <v>0</v>
      </c>
      <c r="I137" s="13">
        <v>0</v>
      </c>
    </row>
    <row r="138" spans="1:9" ht="30" x14ac:dyDescent="0.25">
      <c r="A138" s="10" t="s">
        <v>558</v>
      </c>
      <c r="B138" s="11" t="s">
        <v>557</v>
      </c>
      <c r="C138" s="23">
        <v>140</v>
      </c>
      <c r="D138" s="23">
        <v>1010.87</v>
      </c>
      <c r="E138" s="23">
        <v>670.52</v>
      </c>
      <c r="F138" s="23">
        <v>0</v>
      </c>
      <c r="G138" s="23">
        <v>0</v>
      </c>
      <c r="H138" s="23">
        <v>2</v>
      </c>
      <c r="I138" s="13">
        <v>3365</v>
      </c>
    </row>
    <row r="139" spans="1:9" ht="30" x14ac:dyDescent="0.25">
      <c r="A139" s="10" t="s">
        <v>556</v>
      </c>
      <c r="B139" s="11" t="s">
        <v>555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13">
        <v>0</v>
      </c>
    </row>
    <row r="140" spans="1:9" ht="30" x14ac:dyDescent="0.25">
      <c r="A140" s="10" t="s">
        <v>554</v>
      </c>
      <c r="B140" s="11" t="s">
        <v>553</v>
      </c>
      <c r="C140" s="23">
        <v>7</v>
      </c>
      <c r="D140" s="23">
        <v>682.81</v>
      </c>
      <c r="E140" s="23">
        <v>217.61</v>
      </c>
      <c r="F140" s="23">
        <v>0</v>
      </c>
      <c r="G140" s="23">
        <v>0</v>
      </c>
      <c r="H140" s="23">
        <v>0</v>
      </c>
      <c r="I140" s="13">
        <v>0</v>
      </c>
    </row>
    <row r="141" spans="1:9" ht="30" x14ac:dyDescent="0.25">
      <c r="A141" s="10" t="s">
        <v>552</v>
      </c>
      <c r="B141" s="11" t="s">
        <v>551</v>
      </c>
      <c r="C141" s="23">
        <v>0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13">
        <v>0</v>
      </c>
    </row>
    <row r="142" spans="1:9" ht="30" x14ac:dyDescent="0.25">
      <c r="A142" s="10" t="s">
        <v>550</v>
      </c>
      <c r="B142" s="11" t="s">
        <v>549</v>
      </c>
      <c r="C142" s="23">
        <v>4</v>
      </c>
      <c r="D142" s="23">
        <v>154.97999999999999</v>
      </c>
      <c r="E142" s="23">
        <v>90.69</v>
      </c>
      <c r="F142" s="23">
        <v>0</v>
      </c>
      <c r="G142" s="23">
        <v>0</v>
      </c>
      <c r="H142" s="23">
        <v>0</v>
      </c>
      <c r="I142" s="13">
        <v>0</v>
      </c>
    </row>
    <row r="143" spans="1:9" ht="45" x14ac:dyDescent="0.25">
      <c r="A143" s="10" t="s">
        <v>548</v>
      </c>
      <c r="B143" s="11" t="s">
        <v>547</v>
      </c>
      <c r="C143" s="23">
        <v>1284</v>
      </c>
      <c r="D143" s="23">
        <v>14287.95</v>
      </c>
      <c r="E143" s="23">
        <v>12167.22</v>
      </c>
      <c r="F143" s="23">
        <v>0</v>
      </c>
      <c r="G143" s="23">
        <v>551.1</v>
      </c>
      <c r="H143" s="23">
        <v>28</v>
      </c>
      <c r="I143" s="13">
        <v>23039.53</v>
      </c>
    </row>
    <row r="144" spans="1:9" ht="30" x14ac:dyDescent="0.25">
      <c r="A144" s="10" t="s">
        <v>546</v>
      </c>
      <c r="B144" s="11" t="s">
        <v>545</v>
      </c>
      <c r="C144" s="23">
        <v>125</v>
      </c>
      <c r="D144" s="23">
        <v>3207</v>
      </c>
      <c r="E144" s="23">
        <v>1958.23</v>
      </c>
      <c r="F144" s="23">
        <v>0</v>
      </c>
      <c r="G144" s="23">
        <v>0</v>
      </c>
      <c r="H144" s="23">
        <v>6</v>
      </c>
      <c r="I144" s="13">
        <v>583</v>
      </c>
    </row>
    <row r="145" spans="1:9" ht="30" x14ac:dyDescent="0.25">
      <c r="A145" s="10" t="s">
        <v>544</v>
      </c>
      <c r="B145" s="11" t="s">
        <v>543</v>
      </c>
      <c r="C145" s="23">
        <v>2008</v>
      </c>
      <c r="D145" s="23">
        <v>35613.07</v>
      </c>
      <c r="E145" s="23">
        <v>20737.96</v>
      </c>
      <c r="F145" s="23">
        <v>2</v>
      </c>
      <c r="G145" s="23">
        <v>120</v>
      </c>
      <c r="H145" s="23">
        <v>28</v>
      </c>
      <c r="I145" s="13">
        <v>6416</v>
      </c>
    </row>
    <row r="146" spans="1:9" ht="30" x14ac:dyDescent="0.25">
      <c r="A146" s="10" t="s">
        <v>542</v>
      </c>
      <c r="B146" s="11" t="s">
        <v>541</v>
      </c>
      <c r="C146" s="23">
        <v>407</v>
      </c>
      <c r="D146" s="23">
        <v>42107.53</v>
      </c>
      <c r="E146" s="23">
        <v>26750.66</v>
      </c>
      <c r="F146" s="23">
        <v>10</v>
      </c>
      <c r="G146" s="23">
        <v>677.12</v>
      </c>
      <c r="H146" s="23">
        <v>20</v>
      </c>
      <c r="I146" s="13">
        <v>8680.9599999999991</v>
      </c>
    </row>
    <row r="147" spans="1:9" x14ac:dyDescent="0.25">
      <c r="A147" s="10" t="s">
        <v>540</v>
      </c>
      <c r="B147" s="11" t="s">
        <v>539</v>
      </c>
      <c r="C147" s="23">
        <v>15822</v>
      </c>
      <c r="D147" s="23">
        <v>149492.63</v>
      </c>
      <c r="E147" s="23">
        <v>179395.88</v>
      </c>
      <c r="F147" s="23">
        <v>33</v>
      </c>
      <c r="G147" s="23">
        <v>1246.77</v>
      </c>
      <c r="H147" s="23">
        <v>17</v>
      </c>
      <c r="I147" s="13">
        <v>9425.36</v>
      </c>
    </row>
    <row r="148" spans="1:9" ht="30" x14ac:dyDescent="0.25">
      <c r="A148" s="10" t="s">
        <v>538</v>
      </c>
      <c r="B148" s="11" t="s">
        <v>537</v>
      </c>
      <c r="C148" s="23">
        <v>13363</v>
      </c>
      <c r="D148" s="23">
        <v>135287.67000000001</v>
      </c>
      <c r="E148" s="23">
        <v>173980.01</v>
      </c>
      <c r="F148" s="23">
        <v>32</v>
      </c>
      <c r="G148" s="23">
        <v>1234.77</v>
      </c>
      <c r="H148" s="23">
        <v>6</v>
      </c>
      <c r="I148" s="13">
        <v>688.16</v>
      </c>
    </row>
    <row r="149" spans="1:9" ht="30" x14ac:dyDescent="0.25">
      <c r="A149" s="10" t="s">
        <v>536</v>
      </c>
      <c r="B149" s="11" t="s">
        <v>535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13">
        <v>0</v>
      </c>
    </row>
    <row r="150" spans="1:9" ht="30" x14ac:dyDescent="0.25">
      <c r="A150" s="10" t="s">
        <v>534</v>
      </c>
      <c r="B150" s="11" t="s">
        <v>533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13">
        <v>0</v>
      </c>
    </row>
    <row r="151" spans="1:9" x14ac:dyDescent="0.25">
      <c r="A151" s="10" t="s">
        <v>532</v>
      </c>
      <c r="B151" s="11" t="s">
        <v>531</v>
      </c>
      <c r="C151" s="23">
        <v>2459</v>
      </c>
      <c r="D151" s="23">
        <v>14204.96</v>
      </c>
      <c r="E151" s="23">
        <v>5415.87</v>
      </c>
      <c r="F151" s="23">
        <v>1</v>
      </c>
      <c r="G151" s="23">
        <v>12</v>
      </c>
      <c r="H151" s="23">
        <v>11</v>
      </c>
      <c r="I151" s="13">
        <v>8737.2000000000007</v>
      </c>
    </row>
    <row r="152" spans="1:9" x14ac:dyDescent="0.25">
      <c r="A152" s="10" t="s">
        <v>530</v>
      </c>
      <c r="B152" s="11" t="s">
        <v>529</v>
      </c>
      <c r="C152" s="23">
        <v>29</v>
      </c>
      <c r="D152" s="23">
        <v>616.91</v>
      </c>
      <c r="E152" s="23">
        <v>384.89</v>
      </c>
      <c r="F152" s="23">
        <v>0</v>
      </c>
      <c r="G152" s="23">
        <v>0</v>
      </c>
      <c r="H152" s="23">
        <v>0</v>
      </c>
      <c r="I152" s="13">
        <v>0</v>
      </c>
    </row>
    <row r="153" spans="1:9" x14ac:dyDescent="0.25">
      <c r="A153" s="10" t="s">
        <v>528</v>
      </c>
      <c r="B153" s="11" t="s">
        <v>527</v>
      </c>
      <c r="C153" s="23">
        <v>6</v>
      </c>
      <c r="D153" s="23">
        <v>11</v>
      </c>
      <c r="E153" s="23">
        <v>9</v>
      </c>
      <c r="F153" s="23">
        <v>0</v>
      </c>
      <c r="G153" s="23">
        <v>0</v>
      </c>
      <c r="H153" s="23">
        <v>0</v>
      </c>
      <c r="I153" s="13">
        <v>0</v>
      </c>
    </row>
    <row r="154" spans="1:9" x14ac:dyDescent="0.25">
      <c r="A154" s="10" t="s">
        <v>526</v>
      </c>
      <c r="B154" s="11" t="s">
        <v>525</v>
      </c>
      <c r="C154" s="23">
        <v>23</v>
      </c>
      <c r="D154" s="23">
        <v>605.91</v>
      </c>
      <c r="E154" s="23">
        <v>375.89</v>
      </c>
      <c r="F154" s="23">
        <v>0</v>
      </c>
      <c r="G154" s="23">
        <v>0</v>
      </c>
      <c r="H154" s="23">
        <v>0</v>
      </c>
      <c r="I154" s="13">
        <v>0</v>
      </c>
    </row>
    <row r="155" spans="1:9" ht="30" x14ac:dyDescent="0.25">
      <c r="A155" s="10" t="s">
        <v>524</v>
      </c>
      <c r="B155" s="11" t="s">
        <v>523</v>
      </c>
      <c r="C155" s="23">
        <v>1139</v>
      </c>
      <c r="D155" s="23">
        <v>101508.21</v>
      </c>
      <c r="E155" s="23">
        <v>53005.55</v>
      </c>
      <c r="F155" s="23">
        <v>26</v>
      </c>
      <c r="G155" s="23">
        <v>782.28</v>
      </c>
      <c r="H155" s="23">
        <v>12</v>
      </c>
      <c r="I155" s="13">
        <v>7543.11</v>
      </c>
    </row>
    <row r="156" spans="1:9" ht="30" x14ac:dyDescent="0.25">
      <c r="A156" s="10" t="s">
        <v>522</v>
      </c>
      <c r="B156" s="11" t="s">
        <v>521</v>
      </c>
      <c r="C156" s="23">
        <v>1026</v>
      </c>
      <c r="D156" s="23">
        <v>93574.77</v>
      </c>
      <c r="E156" s="23">
        <v>49606.1</v>
      </c>
      <c r="F156" s="23">
        <v>2</v>
      </c>
      <c r="G156" s="23">
        <v>671.56</v>
      </c>
      <c r="H156" s="23">
        <v>7</v>
      </c>
      <c r="I156" s="13">
        <v>5600</v>
      </c>
    </row>
    <row r="157" spans="1:9" ht="45" x14ac:dyDescent="0.25">
      <c r="A157" s="10" t="s">
        <v>520</v>
      </c>
      <c r="B157" s="11" t="s">
        <v>519</v>
      </c>
      <c r="C157" s="23">
        <v>37</v>
      </c>
      <c r="D157" s="23">
        <v>1521.53</v>
      </c>
      <c r="E157" s="23">
        <v>642.57000000000005</v>
      </c>
      <c r="F157" s="23">
        <v>0</v>
      </c>
      <c r="G157" s="23">
        <v>0</v>
      </c>
      <c r="H157" s="23">
        <v>0</v>
      </c>
      <c r="I157" s="13">
        <v>0</v>
      </c>
    </row>
    <row r="158" spans="1:9" ht="45" x14ac:dyDescent="0.25">
      <c r="A158" s="10" t="s">
        <v>518</v>
      </c>
      <c r="B158" s="11" t="s">
        <v>517</v>
      </c>
      <c r="C158" s="23">
        <v>5</v>
      </c>
      <c r="D158" s="23">
        <v>250.04</v>
      </c>
      <c r="E158" s="23">
        <v>27.44</v>
      </c>
      <c r="F158" s="23">
        <v>23</v>
      </c>
      <c r="G158" s="23">
        <v>25.28</v>
      </c>
      <c r="H158" s="23">
        <v>0</v>
      </c>
      <c r="I158" s="13">
        <v>0</v>
      </c>
    </row>
    <row r="159" spans="1:9" ht="30" x14ac:dyDescent="0.25">
      <c r="A159" s="10" t="s">
        <v>516</v>
      </c>
      <c r="B159" s="11" t="s">
        <v>515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13">
        <v>0</v>
      </c>
    </row>
    <row r="160" spans="1:9" ht="30" x14ac:dyDescent="0.25">
      <c r="A160" s="10" t="s">
        <v>514</v>
      </c>
      <c r="B160" s="11" t="s">
        <v>513</v>
      </c>
      <c r="C160" s="23">
        <v>71</v>
      </c>
      <c r="D160" s="23">
        <v>6161.87</v>
      </c>
      <c r="E160" s="23">
        <v>2729.44</v>
      </c>
      <c r="F160" s="23">
        <v>1</v>
      </c>
      <c r="G160" s="23">
        <v>85.44</v>
      </c>
      <c r="H160" s="23">
        <v>5</v>
      </c>
      <c r="I160" s="13">
        <v>1943.11</v>
      </c>
    </row>
    <row r="161" spans="1:9" x14ac:dyDescent="0.25">
      <c r="A161" s="10" t="s">
        <v>512</v>
      </c>
      <c r="B161" s="11" t="s">
        <v>511</v>
      </c>
      <c r="C161" s="23">
        <v>1</v>
      </c>
      <c r="D161" s="23">
        <v>1</v>
      </c>
      <c r="E161" s="23">
        <v>1</v>
      </c>
      <c r="F161" s="23">
        <v>0</v>
      </c>
      <c r="G161" s="23">
        <v>0</v>
      </c>
      <c r="H161" s="23">
        <v>0</v>
      </c>
      <c r="I161" s="13">
        <v>0</v>
      </c>
    </row>
    <row r="162" spans="1:9" ht="30" x14ac:dyDescent="0.25">
      <c r="A162" s="10" t="s">
        <v>510</v>
      </c>
      <c r="B162" s="11" t="s">
        <v>509</v>
      </c>
      <c r="C162" s="23">
        <v>1</v>
      </c>
      <c r="D162" s="23">
        <v>1</v>
      </c>
      <c r="E162" s="23">
        <v>1</v>
      </c>
      <c r="F162" s="23">
        <v>0</v>
      </c>
      <c r="G162" s="23">
        <v>0</v>
      </c>
      <c r="H162" s="23">
        <v>0</v>
      </c>
      <c r="I162" s="13">
        <v>0</v>
      </c>
    </row>
    <row r="163" spans="1:9" x14ac:dyDescent="0.25">
      <c r="A163" s="10" t="s">
        <v>508</v>
      </c>
      <c r="B163" s="11" t="s">
        <v>507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13">
        <v>0</v>
      </c>
    </row>
    <row r="164" spans="1:9" x14ac:dyDescent="0.25">
      <c r="A164" s="10" t="s">
        <v>506</v>
      </c>
      <c r="B164" s="11" t="s">
        <v>505</v>
      </c>
      <c r="C164" s="23">
        <v>451983</v>
      </c>
      <c r="D164" s="23">
        <v>267648.61</v>
      </c>
      <c r="E164" s="23">
        <v>68612.86</v>
      </c>
      <c r="F164" s="23">
        <v>3124</v>
      </c>
      <c r="G164" s="23">
        <v>68559.070000000007</v>
      </c>
      <c r="H164" s="23">
        <v>2561</v>
      </c>
      <c r="I164" s="13">
        <v>60634.05</v>
      </c>
    </row>
    <row r="165" spans="1:9" x14ac:dyDescent="0.25">
      <c r="A165" s="10" t="s">
        <v>504</v>
      </c>
      <c r="B165" s="11" t="s">
        <v>503</v>
      </c>
      <c r="C165" s="23">
        <v>436705</v>
      </c>
      <c r="D165" s="23">
        <v>250359.23</v>
      </c>
      <c r="E165" s="23">
        <v>56757.8</v>
      </c>
      <c r="F165" s="23">
        <v>2938</v>
      </c>
      <c r="G165" s="23">
        <v>66798.86</v>
      </c>
      <c r="H165" s="23">
        <v>2464</v>
      </c>
      <c r="I165" s="13">
        <v>59200.25</v>
      </c>
    </row>
    <row r="166" spans="1:9" ht="30" x14ac:dyDescent="0.25">
      <c r="A166" s="10" t="s">
        <v>502</v>
      </c>
      <c r="B166" s="11" t="s">
        <v>501</v>
      </c>
      <c r="C166" s="23">
        <v>2212</v>
      </c>
      <c r="D166" s="23">
        <v>2416</v>
      </c>
      <c r="E166" s="23">
        <v>1658</v>
      </c>
      <c r="F166" s="23">
        <v>1</v>
      </c>
      <c r="G166" s="23">
        <v>3</v>
      </c>
      <c r="H166" s="23">
        <v>1</v>
      </c>
      <c r="I166" s="13">
        <v>168</v>
      </c>
    </row>
    <row r="167" spans="1:9" ht="30" x14ac:dyDescent="0.25">
      <c r="A167" s="10" t="s">
        <v>500</v>
      </c>
      <c r="B167" s="11" t="s">
        <v>499</v>
      </c>
      <c r="C167" s="23">
        <v>967</v>
      </c>
      <c r="D167" s="23">
        <v>707.09</v>
      </c>
      <c r="E167" s="23">
        <v>302.02999999999997</v>
      </c>
      <c r="F167" s="23">
        <v>0</v>
      </c>
      <c r="G167" s="23">
        <v>0</v>
      </c>
      <c r="H167" s="23">
        <v>6</v>
      </c>
      <c r="I167" s="13">
        <v>112</v>
      </c>
    </row>
    <row r="168" spans="1:9" x14ac:dyDescent="0.25">
      <c r="A168" s="10" t="s">
        <v>498</v>
      </c>
      <c r="B168" s="11" t="s">
        <v>497</v>
      </c>
      <c r="C168" s="23">
        <v>12099</v>
      </c>
      <c r="D168" s="23">
        <v>14166.29</v>
      </c>
      <c r="E168" s="23">
        <v>9895.0300000000007</v>
      </c>
      <c r="F168" s="23">
        <v>185</v>
      </c>
      <c r="G168" s="23">
        <v>1757.21</v>
      </c>
      <c r="H168" s="23">
        <v>90</v>
      </c>
      <c r="I168" s="13">
        <v>1153.8</v>
      </c>
    </row>
    <row r="169" spans="1:9" x14ac:dyDescent="0.25">
      <c r="A169" s="14" t="s">
        <v>496</v>
      </c>
      <c r="B169" s="15" t="s">
        <v>495</v>
      </c>
      <c r="C169" s="24">
        <v>1633565</v>
      </c>
      <c r="D169" s="24">
        <v>11533064.949999999</v>
      </c>
      <c r="E169" s="24">
        <v>7149931.21</v>
      </c>
      <c r="F169" s="24">
        <v>106577</v>
      </c>
      <c r="G169" s="24">
        <v>3963834.48</v>
      </c>
      <c r="H169" s="24">
        <v>26735</v>
      </c>
      <c r="I169" s="17">
        <v>4134572.29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5DB1-FA4D-4BCC-B2E6-AB997624608D}">
  <sheetPr>
    <outlinePr summaryBelow="0"/>
  </sheetPr>
  <dimension ref="A1:AA39"/>
  <sheetViews>
    <sheetView zoomScale="80" zoomScaleNormal="80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51.85546875" style="2" customWidth="1"/>
    <col min="2" max="2" width="8.28515625" style="2" customWidth="1"/>
    <col min="3" max="27" width="16.42578125" style="3" bestFit="1" customWidth="1"/>
    <col min="28" max="16384" width="9.140625" style="2"/>
  </cols>
  <sheetData>
    <row r="1" spans="1:27" x14ac:dyDescent="0.25">
      <c r="A1" s="20" t="s">
        <v>1328</v>
      </c>
    </row>
    <row r="2" spans="1:27" ht="90" x14ac:dyDescent="0.25">
      <c r="A2" s="54"/>
      <c r="B2" s="55"/>
      <c r="C2" s="21" t="s">
        <v>872</v>
      </c>
      <c r="D2" s="21" t="s">
        <v>873</v>
      </c>
      <c r="E2" s="21" t="s">
        <v>874</v>
      </c>
      <c r="F2" s="21" t="s">
        <v>875</v>
      </c>
      <c r="G2" s="21" t="s">
        <v>876</v>
      </c>
      <c r="H2" s="21" t="s">
        <v>877</v>
      </c>
      <c r="I2" s="21" t="s">
        <v>878</v>
      </c>
      <c r="J2" s="21" t="s">
        <v>871</v>
      </c>
      <c r="K2" s="21" t="s">
        <v>879</v>
      </c>
      <c r="L2" s="21" t="s">
        <v>880</v>
      </c>
      <c r="M2" s="21" t="s">
        <v>870</v>
      </c>
      <c r="N2" s="21" t="s">
        <v>881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2" t="s">
        <v>894</v>
      </c>
    </row>
    <row r="3" spans="1:27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463</v>
      </c>
      <c r="K3" s="27" t="s">
        <v>461</v>
      </c>
      <c r="L3" s="27" t="s">
        <v>459</v>
      </c>
      <c r="M3" s="27" t="s">
        <v>457</v>
      </c>
      <c r="N3" s="27" t="s">
        <v>455</v>
      </c>
      <c r="O3" s="27" t="s">
        <v>453</v>
      </c>
      <c r="P3" s="27" t="s">
        <v>451</v>
      </c>
      <c r="Q3" s="27" t="s">
        <v>869</v>
      </c>
      <c r="R3" s="27" t="s">
        <v>447</v>
      </c>
      <c r="S3" s="27" t="s">
        <v>445</v>
      </c>
      <c r="T3" s="27" t="s">
        <v>443</v>
      </c>
      <c r="U3" s="27" t="s">
        <v>441</v>
      </c>
      <c r="V3" s="27" t="s">
        <v>439</v>
      </c>
      <c r="W3" s="27" t="s">
        <v>437</v>
      </c>
      <c r="X3" s="27" t="s">
        <v>435</v>
      </c>
      <c r="Y3" s="27" t="s">
        <v>433</v>
      </c>
      <c r="Z3" s="27" t="s">
        <v>431</v>
      </c>
      <c r="AA3" s="28" t="s">
        <v>429</v>
      </c>
    </row>
    <row r="4" spans="1:27" ht="30" x14ac:dyDescent="0.25">
      <c r="A4" s="10" t="s">
        <v>670</v>
      </c>
      <c r="B4" s="11" t="s">
        <v>669</v>
      </c>
      <c r="C4" s="23">
        <v>885675</v>
      </c>
      <c r="D4" s="23">
        <v>4835804.93</v>
      </c>
      <c r="E4" s="23">
        <v>574064.07999999996</v>
      </c>
      <c r="F4" s="23">
        <v>3771897.87</v>
      </c>
      <c r="G4" s="23">
        <v>3117102.43</v>
      </c>
      <c r="H4" s="23">
        <v>3910.03</v>
      </c>
      <c r="I4" s="23">
        <v>276201.74</v>
      </c>
      <c r="J4" s="23">
        <v>23748</v>
      </c>
      <c r="K4" s="23">
        <v>1811046.3999999999</v>
      </c>
      <c r="L4" s="23">
        <v>207955.59</v>
      </c>
      <c r="M4" s="23">
        <v>14449</v>
      </c>
      <c r="N4" s="23">
        <v>2231776.2599999998</v>
      </c>
      <c r="O4" s="23">
        <v>2402394.83</v>
      </c>
      <c r="P4" s="23">
        <v>660374.88</v>
      </c>
      <c r="Q4" s="23">
        <v>4506</v>
      </c>
      <c r="R4" s="23">
        <v>133804.25</v>
      </c>
      <c r="S4" s="23">
        <v>0</v>
      </c>
      <c r="T4" s="23">
        <v>1019731.25</v>
      </c>
      <c r="U4" s="23">
        <v>1224645.8799999999</v>
      </c>
      <c r="V4" s="23">
        <v>8319.14</v>
      </c>
      <c r="W4" s="23">
        <v>120876.62</v>
      </c>
      <c r="X4" s="23">
        <v>158753.62</v>
      </c>
      <c r="Y4" s="23">
        <v>37396.94</v>
      </c>
      <c r="Z4" s="23">
        <v>102246.61</v>
      </c>
      <c r="AA4" s="13">
        <v>36551.919999999998</v>
      </c>
    </row>
    <row r="5" spans="1:27" ht="45" x14ac:dyDescent="0.25">
      <c r="A5" s="10" t="s">
        <v>868</v>
      </c>
      <c r="B5" s="11" t="s">
        <v>667</v>
      </c>
      <c r="C5" s="23">
        <v>595651</v>
      </c>
      <c r="D5" s="23">
        <v>3383848.2</v>
      </c>
      <c r="E5" s="23">
        <v>373066.83</v>
      </c>
      <c r="F5" s="23">
        <v>2678539.64</v>
      </c>
      <c r="G5" s="23">
        <v>2324152.39</v>
      </c>
      <c r="H5" s="23">
        <v>2945.4</v>
      </c>
      <c r="I5" s="23">
        <v>186682.17</v>
      </c>
      <c r="J5" s="23">
        <v>22536</v>
      </c>
      <c r="K5" s="23">
        <v>1500038.96</v>
      </c>
      <c r="L5" s="23">
        <v>171006.7</v>
      </c>
      <c r="M5" s="23">
        <v>12754</v>
      </c>
      <c r="N5" s="23">
        <v>1646437.76</v>
      </c>
      <c r="O5" s="23">
        <v>1761044.71</v>
      </c>
      <c r="P5" s="23">
        <v>392916.93</v>
      </c>
      <c r="Q5" s="23">
        <v>3637</v>
      </c>
      <c r="R5" s="23">
        <v>94264.73</v>
      </c>
      <c r="S5" s="23">
        <v>0</v>
      </c>
      <c r="T5" s="23">
        <v>721142.24</v>
      </c>
      <c r="U5" s="23">
        <v>875784.02</v>
      </c>
      <c r="V5" s="23">
        <v>5496.03</v>
      </c>
      <c r="W5" s="23">
        <v>87053.61</v>
      </c>
      <c r="X5" s="23">
        <v>116143.87</v>
      </c>
      <c r="Y5" s="23">
        <v>37185.58</v>
      </c>
      <c r="Z5" s="23">
        <v>77850.22</v>
      </c>
      <c r="AA5" s="13">
        <v>26484.79</v>
      </c>
    </row>
    <row r="6" spans="1:27" x14ac:dyDescent="0.25">
      <c r="A6" s="10" t="s">
        <v>867</v>
      </c>
      <c r="B6" s="11" t="s">
        <v>665</v>
      </c>
      <c r="C6" s="23">
        <v>470710</v>
      </c>
      <c r="D6" s="23">
        <v>2668181.9500000002</v>
      </c>
      <c r="E6" s="23">
        <v>293466.36</v>
      </c>
      <c r="F6" s="23">
        <v>2115238.92</v>
      </c>
      <c r="G6" s="23">
        <v>1838371.76</v>
      </c>
      <c r="H6" s="23">
        <v>2249.5700000000002</v>
      </c>
      <c r="I6" s="23">
        <v>144293.1</v>
      </c>
      <c r="J6" s="23">
        <v>19517</v>
      </c>
      <c r="K6" s="23">
        <v>1301420.25</v>
      </c>
      <c r="L6" s="23">
        <v>152101.07999999999</v>
      </c>
      <c r="M6" s="23">
        <v>10933</v>
      </c>
      <c r="N6" s="23">
        <v>1429336.82</v>
      </c>
      <c r="O6" s="23">
        <v>1515126.71</v>
      </c>
      <c r="P6" s="23">
        <v>347098.96</v>
      </c>
      <c r="Q6" s="23">
        <v>3290</v>
      </c>
      <c r="R6" s="23">
        <v>82201.88</v>
      </c>
      <c r="S6" s="23">
        <v>0</v>
      </c>
      <c r="T6" s="23">
        <v>593273.97</v>
      </c>
      <c r="U6" s="23">
        <v>693260.11</v>
      </c>
      <c r="V6" s="23">
        <v>4502.1000000000004</v>
      </c>
      <c r="W6" s="23">
        <v>70893.25</v>
      </c>
      <c r="X6" s="23">
        <v>89126.53</v>
      </c>
      <c r="Y6" s="23">
        <v>34715.440000000002</v>
      </c>
      <c r="Z6" s="23">
        <v>62109.98</v>
      </c>
      <c r="AA6" s="13">
        <v>21358.29</v>
      </c>
    </row>
    <row r="7" spans="1:27" x14ac:dyDescent="0.25">
      <c r="A7" s="10" t="s">
        <v>866</v>
      </c>
      <c r="B7" s="11" t="s">
        <v>663</v>
      </c>
      <c r="C7" s="23">
        <v>48544</v>
      </c>
      <c r="D7" s="23">
        <v>547408.36</v>
      </c>
      <c r="E7" s="23">
        <v>61004.83</v>
      </c>
      <c r="F7" s="23">
        <v>430539.47</v>
      </c>
      <c r="G7" s="23">
        <v>372094.76</v>
      </c>
      <c r="H7" s="23">
        <v>562.79999999999995</v>
      </c>
      <c r="I7" s="23">
        <v>32318.31</v>
      </c>
      <c r="J7" s="23">
        <v>2281</v>
      </c>
      <c r="K7" s="23">
        <v>145437.96</v>
      </c>
      <c r="L7" s="23">
        <v>15112.97</v>
      </c>
      <c r="M7" s="23">
        <v>1232</v>
      </c>
      <c r="N7" s="23">
        <v>141719.09</v>
      </c>
      <c r="O7" s="23">
        <v>165502.24</v>
      </c>
      <c r="P7" s="23">
        <v>25585.47</v>
      </c>
      <c r="Q7" s="23">
        <v>296</v>
      </c>
      <c r="R7" s="23">
        <v>7542.35</v>
      </c>
      <c r="S7" s="23">
        <v>0</v>
      </c>
      <c r="T7" s="23">
        <v>97131.94</v>
      </c>
      <c r="U7" s="23">
        <v>141825.89000000001</v>
      </c>
      <c r="V7" s="23">
        <v>761.7</v>
      </c>
      <c r="W7" s="23">
        <v>12208.51</v>
      </c>
      <c r="X7" s="23">
        <v>20631.11</v>
      </c>
      <c r="Y7" s="23">
        <v>1764.02</v>
      </c>
      <c r="Z7" s="23">
        <v>12045.26</v>
      </c>
      <c r="AA7" s="13">
        <v>3966.53</v>
      </c>
    </row>
    <row r="8" spans="1:27" x14ac:dyDescent="0.25">
      <c r="A8" s="10" t="s">
        <v>865</v>
      </c>
      <c r="B8" s="11" t="s">
        <v>661</v>
      </c>
      <c r="C8" s="23">
        <v>3276</v>
      </c>
      <c r="D8" s="23">
        <v>63939.09</v>
      </c>
      <c r="E8" s="23">
        <v>8538.9599999999991</v>
      </c>
      <c r="F8" s="23">
        <v>50065.39</v>
      </c>
      <c r="G8" s="23">
        <v>43125</v>
      </c>
      <c r="H8" s="23">
        <v>44.02</v>
      </c>
      <c r="I8" s="23">
        <v>4870.7700000000004</v>
      </c>
      <c r="J8" s="23">
        <v>241</v>
      </c>
      <c r="K8" s="23">
        <v>21922.11</v>
      </c>
      <c r="L8" s="23">
        <v>1251.23</v>
      </c>
      <c r="M8" s="23">
        <v>163</v>
      </c>
      <c r="N8" s="23">
        <v>23570.39</v>
      </c>
      <c r="O8" s="23">
        <v>27406.85</v>
      </c>
      <c r="P8" s="23">
        <v>10207.98</v>
      </c>
      <c r="Q8" s="23">
        <v>16</v>
      </c>
      <c r="R8" s="23">
        <v>1250.56</v>
      </c>
      <c r="S8" s="23">
        <v>0</v>
      </c>
      <c r="T8" s="23">
        <v>11999.71</v>
      </c>
      <c r="U8" s="23">
        <v>16319.88</v>
      </c>
      <c r="V8" s="23">
        <v>77.92</v>
      </c>
      <c r="W8" s="23">
        <v>1802.6</v>
      </c>
      <c r="X8" s="23">
        <v>3051.39</v>
      </c>
      <c r="Y8" s="23">
        <v>138.41999999999999</v>
      </c>
      <c r="Z8" s="23">
        <v>1610.72</v>
      </c>
      <c r="AA8" s="13">
        <v>464.67</v>
      </c>
    </row>
    <row r="9" spans="1:27" x14ac:dyDescent="0.25">
      <c r="A9" s="10" t="s">
        <v>864</v>
      </c>
      <c r="B9" s="11" t="s">
        <v>659</v>
      </c>
      <c r="C9" s="23">
        <v>7133</v>
      </c>
      <c r="D9" s="23">
        <v>5718.56</v>
      </c>
      <c r="E9" s="23">
        <v>670.7</v>
      </c>
      <c r="F9" s="23">
        <v>4520.21</v>
      </c>
      <c r="G9" s="23">
        <v>3877.36</v>
      </c>
      <c r="H9" s="23">
        <v>6.32</v>
      </c>
      <c r="I9" s="23">
        <v>351.19</v>
      </c>
      <c r="J9" s="23">
        <v>63</v>
      </c>
      <c r="K9" s="23">
        <v>4139.57</v>
      </c>
      <c r="L9" s="23">
        <v>216.32</v>
      </c>
      <c r="M9" s="23">
        <v>38</v>
      </c>
      <c r="N9" s="23">
        <v>4038.05</v>
      </c>
      <c r="O9" s="23">
        <v>4899.95</v>
      </c>
      <c r="P9" s="23">
        <v>818.6</v>
      </c>
      <c r="Q9" s="23">
        <v>6</v>
      </c>
      <c r="R9" s="23">
        <v>356.69</v>
      </c>
      <c r="S9" s="23">
        <v>0</v>
      </c>
      <c r="T9" s="23">
        <v>1026.25</v>
      </c>
      <c r="U9" s="23">
        <v>1644.7</v>
      </c>
      <c r="V9" s="23">
        <v>8.75</v>
      </c>
      <c r="W9" s="23">
        <v>125.54</v>
      </c>
      <c r="X9" s="23">
        <v>223.16</v>
      </c>
      <c r="Y9" s="23">
        <v>67.03</v>
      </c>
      <c r="Z9" s="23">
        <v>132.46</v>
      </c>
      <c r="AA9" s="13">
        <v>39.76</v>
      </c>
    </row>
    <row r="10" spans="1:27" x14ac:dyDescent="0.25">
      <c r="A10" s="10" t="s">
        <v>863</v>
      </c>
      <c r="B10" s="11" t="s">
        <v>657</v>
      </c>
      <c r="C10" s="23">
        <v>876</v>
      </c>
      <c r="D10" s="23">
        <v>3066.46</v>
      </c>
      <c r="E10" s="23">
        <v>237.41</v>
      </c>
      <c r="F10" s="23">
        <v>2550.8000000000002</v>
      </c>
      <c r="G10" s="23">
        <v>2087.46</v>
      </c>
      <c r="H10" s="23">
        <v>1</v>
      </c>
      <c r="I10" s="23">
        <v>134.58000000000001</v>
      </c>
      <c r="J10" s="23">
        <v>29</v>
      </c>
      <c r="K10" s="23">
        <v>2383.5300000000002</v>
      </c>
      <c r="L10" s="23">
        <v>21.01</v>
      </c>
      <c r="M10" s="23">
        <v>37</v>
      </c>
      <c r="N10" s="23">
        <v>3163.99</v>
      </c>
      <c r="O10" s="23">
        <v>2076.1</v>
      </c>
      <c r="P10" s="23">
        <v>1312.51</v>
      </c>
      <c r="Q10" s="23">
        <v>10</v>
      </c>
      <c r="R10" s="23">
        <v>75.44</v>
      </c>
      <c r="S10" s="23">
        <v>0</v>
      </c>
      <c r="T10" s="23">
        <v>438.76</v>
      </c>
      <c r="U10" s="23">
        <v>813.13</v>
      </c>
      <c r="V10" s="23">
        <v>4.47</v>
      </c>
      <c r="W10" s="23">
        <v>43.01</v>
      </c>
      <c r="X10" s="23">
        <v>74.53</v>
      </c>
      <c r="Y10" s="23">
        <v>8.17</v>
      </c>
      <c r="Z10" s="23">
        <v>51.08</v>
      </c>
      <c r="AA10" s="13">
        <v>15.61</v>
      </c>
    </row>
    <row r="11" spans="1:27" x14ac:dyDescent="0.25">
      <c r="A11" s="10" t="s">
        <v>862</v>
      </c>
      <c r="B11" s="11" t="s">
        <v>655</v>
      </c>
      <c r="C11" s="23">
        <v>50222</v>
      </c>
      <c r="D11" s="23">
        <v>84283.05</v>
      </c>
      <c r="E11" s="23">
        <v>7737.91</v>
      </c>
      <c r="F11" s="23">
        <v>66902.490000000005</v>
      </c>
      <c r="G11" s="23">
        <v>57455.88</v>
      </c>
      <c r="H11" s="23">
        <v>55.24</v>
      </c>
      <c r="I11" s="23">
        <v>4002.75</v>
      </c>
      <c r="J11" s="23">
        <v>264</v>
      </c>
      <c r="K11" s="23">
        <v>16952.82</v>
      </c>
      <c r="L11" s="23">
        <v>1896.65</v>
      </c>
      <c r="M11" s="23">
        <v>276</v>
      </c>
      <c r="N11" s="23">
        <v>35741.46</v>
      </c>
      <c r="O11" s="23">
        <v>38584.019999999997</v>
      </c>
      <c r="P11" s="23">
        <v>7666.3</v>
      </c>
      <c r="Q11" s="23">
        <v>19</v>
      </c>
      <c r="R11" s="23">
        <v>2199.44</v>
      </c>
      <c r="S11" s="23">
        <v>0</v>
      </c>
      <c r="T11" s="23">
        <v>15141.38</v>
      </c>
      <c r="U11" s="23">
        <v>18108.939999999999</v>
      </c>
      <c r="V11" s="23">
        <v>125.13</v>
      </c>
      <c r="W11" s="23">
        <v>1707.16</v>
      </c>
      <c r="X11" s="23">
        <v>2567.5500000000002</v>
      </c>
      <c r="Y11" s="23">
        <v>451.51</v>
      </c>
      <c r="Z11" s="23">
        <v>1633.4</v>
      </c>
      <c r="AA11" s="13">
        <v>562.51</v>
      </c>
    </row>
    <row r="12" spans="1:27" x14ac:dyDescent="0.25">
      <c r="A12" s="10" t="s">
        <v>861</v>
      </c>
      <c r="B12" s="11" t="s">
        <v>653</v>
      </c>
      <c r="C12" s="23">
        <v>12102</v>
      </c>
      <c r="D12" s="23">
        <v>3778.07</v>
      </c>
      <c r="E12" s="23">
        <v>410.44</v>
      </c>
      <c r="F12" s="23">
        <v>2973.45</v>
      </c>
      <c r="G12" s="23">
        <v>2556.7199999999998</v>
      </c>
      <c r="H12" s="23">
        <v>2.97</v>
      </c>
      <c r="I12" s="23">
        <v>209.17</v>
      </c>
      <c r="J12" s="23">
        <v>17</v>
      </c>
      <c r="K12" s="23">
        <v>802.41</v>
      </c>
      <c r="L12" s="23">
        <v>12.3</v>
      </c>
      <c r="M12" s="23">
        <v>16</v>
      </c>
      <c r="N12" s="23">
        <v>2890.14</v>
      </c>
      <c r="O12" s="23">
        <v>2430.16</v>
      </c>
      <c r="P12" s="23">
        <v>70.64</v>
      </c>
      <c r="Q12" s="23">
        <v>0</v>
      </c>
      <c r="R12" s="23">
        <v>336.55</v>
      </c>
      <c r="S12" s="23">
        <v>0</v>
      </c>
      <c r="T12" s="23">
        <v>650.15</v>
      </c>
      <c r="U12" s="23">
        <v>1264.51</v>
      </c>
      <c r="V12" s="23">
        <v>5.5</v>
      </c>
      <c r="W12" s="23">
        <v>76.67</v>
      </c>
      <c r="X12" s="23">
        <v>136.84</v>
      </c>
      <c r="Y12" s="23">
        <v>8.84</v>
      </c>
      <c r="Z12" s="23">
        <v>78.89</v>
      </c>
      <c r="AA12" s="13">
        <v>27.51</v>
      </c>
    </row>
    <row r="13" spans="1:27" x14ac:dyDescent="0.25">
      <c r="A13" s="10" t="s">
        <v>860</v>
      </c>
      <c r="B13" s="11" t="s">
        <v>651</v>
      </c>
      <c r="C13" s="23">
        <v>1610</v>
      </c>
      <c r="D13" s="23">
        <v>6402.23</v>
      </c>
      <c r="E13" s="23">
        <v>797.86</v>
      </c>
      <c r="F13" s="23">
        <v>4925.49</v>
      </c>
      <c r="G13" s="23">
        <v>4135.71</v>
      </c>
      <c r="H13" s="23">
        <v>23.48</v>
      </c>
      <c r="I13" s="23">
        <v>416.43</v>
      </c>
      <c r="J13" s="23">
        <v>122</v>
      </c>
      <c r="K13" s="23">
        <v>6815.2</v>
      </c>
      <c r="L13" s="23">
        <v>380.98</v>
      </c>
      <c r="M13" s="23">
        <v>59</v>
      </c>
      <c r="N13" s="23">
        <v>5977.82</v>
      </c>
      <c r="O13" s="23">
        <v>4999.6099999999997</v>
      </c>
      <c r="P13" s="23">
        <v>145.03</v>
      </c>
      <c r="Q13" s="23">
        <v>0</v>
      </c>
      <c r="R13" s="23">
        <v>301.72000000000003</v>
      </c>
      <c r="S13" s="23">
        <v>0</v>
      </c>
      <c r="T13" s="23">
        <v>1328.48</v>
      </c>
      <c r="U13" s="23">
        <v>2168.73</v>
      </c>
      <c r="V13" s="23">
        <v>9.66</v>
      </c>
      <c r="W13" s="23">
        <v>164.19</v>
      </c>
      <c r="X13" s="23">
        <v>271.01</v>
      </c>
      <c r="Y13" s="23">
        <v>22.6</v>
      </c>
      <c r="Z13" s="23">
        <v>158.83000000000001</v>
      </c>
      <c r="AA13" s="13">
        <v>49.21</v>
      </c>
    </row>
    <row r="14" spans="1:27" ht="30" x14ac:dyDescent="0.25">
      <c r="A14" s="10" t="s">
        <v>859</v>
      </c>
      <c r="B14" s="11" t="s">
        <v>649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11.11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99.23</v>
      </c>
      <c r="V14" s="23">
        <v>0</v>
      </c>
      <c r="W14" s="23">
        <v>0</v>
      </c>
      <c r="X14" s="23">
        <v>0</v>
      </c>
      <c r="Y14" s="23">
        <v>0</v>
      </c>
      <c r="Z14" s="23">
        <v>-7.0000000000000007E-2</v>
      </c>
      <c r="AA14" s="13">
        <v>0</v>
      </c>
    </row>
    <row r="15" spans="1:27" ht="30" x14ac:dyDescent="0.25">
      <c r="A15" s="10" t="s">
        <v>858</v>
      </c>
      <c r="B15" s="11" t="s">
        <v>647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13">
        <v>0</v>
      </c>
    </row>
    <row r="16" spans="1:27" x14ac:dyDescent="0.25">
      <c r="A16" s="10" t="s">
        <v>857</v>
      </c>
      <c r="B16" s="11" t="s">
        <v>645</v>
      </c>
      <c r="C16" s="23">
        <v>1091</v>
      </c>
      <c r="D16" s="23">
        <v>621.66</v>
      </c>
      <c r="E16" s="23">
        <v>60.45</v>
      </c>
      <c r="F16" s="23">
        <v>478.74</v>
      </c>
      <c r="G16" s="23">
        <v>110.46</v>
      </c>
      <c r="H16" s="23">
        <v>0</v>
      </c>
      <c r="I16" s="23">
        <v>9.39</v>
      </c>
      <c r="J16" s="23">
        <v>2</v>
      </c>
      <c r="K16" s="23">
        <v>154</v>
      </c>
      <c r="L16" s="23">
        <v>0</v>
      </c>
      <c r="M16" s="23">
        <v>0</v>
      </c>
      <c r="N16" s="23">
        <v>0</v>
      </c>
      <c r="O16" s="23">
        <v>19.07</v>
      </c>
      <c r="P16" s="23">
        <v>11.44</v>
      </c>
      <c r="Q16" s="23">
        <v>0</v>
      </c>
      <c r="R16" s="23">
        <v>0.1</v>
      </c>
      <c r="S16" s="23">
        <v>0</v>
      </c>
      <c r="T16" s="23">
        <v>63.32</v>
      </c>
      <c r="U16" s="23">
        <v>151.26</v>
      </c>
      <c r="V16" s="23">
        <v>0.63</v>
      </c>
      <c r="W16" s="23">
        <v>9.18</v>
      </c>
      <c r="X16" s="23">
        <v>7.75</v>
      </c>
      <c r="Y16" s="23">
        <v>7.5</v>
      </c>
      <c r="Z16" s="23">
        <v>7.34</v>
      </c>
      <c r="AA16" s="13">
        <v>0.55000000000000004</v>
      </c>
    </row>
    <row r="17" spans="1:27" ht="45" x14ac:dyDescent="0.25">
      <c r="A17" s="10" t="s">
        <v>856</v>
      </c>
      <c r="B17" s="11" t="s">
        <v>643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13">
        <v>0</v>
      </c>
    </row>
    <row r="18" spans="1:27" ht="30" x14ac:dyDescent="0.25">
      <c r="A18" s="10" t="s">
        <v>855</v>
      </c>
      <c r="B18" s="11" t="s">
        <v>641</v>
      </c>
      <c r="C18" s="23">
        <v>87</v>
      </c>
      <c r="D18" s="23">
        <v>448.77</v>
      </c>
      <c r="E18" s="23">
        <v>141.91</v>
      </c>
      <c r="F18" s="23">
        <v>344.68</v>
      </c>
      <c r="G18" s="23">
        <v>337.28</v>
      </c>
      <c r="H18" s="23">
        <v>0</v>
      </c>
      <c r="I18" s="23">
        <v>76.48</v>
      </c>
      <c r="J18" s="23">
        <v>0</v>
      </c>
      <c r="K18" s="23">
        <v>0</v>
      </c>
      <c r="L18" s="23">
        <v>14.16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88.28</v>
      </c>
      <c r="U18" s="23">
        <v>127.64</v>
      </c>
      <c r="V18" s="23">
        <v>0.17</v>
      </c>
      <c r="W18" s="23">
        <v>23.5</v>
      </c>
      <c r="X18" s="23">
        <v>54</v>
      </c>
      <c r="Y18" s="23">
        <v>2.0499999999999998</v>
      </c>
      <c r="Z18" s="23">
        <v>22.33</v>
      </c>
      <c r="AA18" s="13">
        <v>0.15</v>
      </c>
    </row>
    <row r="19" spans="1:27" x14ac:dyDescent="0.25">
      <c r="A19" s="10" t="s">
        <v>854</v>
      </c>
      <c r="B19" s="11" t="s">
        <v>639</v>
      </c>
      <c r="C19" s="23">
        <v>239236</v>
      </c>
      <c r="D19" s="23">
        <v>1191871.1399999999</v>
      </c>
      <c r="E19" s="23">
        <v>158074.53</v>
      </c>
      <c r="F19" s="23">
        <v>898626.79</v>
      </c>
      <c r="G19" s="23">
        <v>723849.64</v>
      </c>
      <c r="H19" s="23">
        <v>945.63</v>
      </c>
      <c r="I19" s="23">
        <v>67094.039999999994</v>
      </c>
      <c r="J19" s="23">
        <v>1117</v>
      </c>
      <c r="K19" s="23">
        <v>285055.65000000002</v>
      </c>
      <c r="L19" s="23">
        <v>31393.22</v>
      </c>
      <c r="M19" s="23">
        <v>1553</v>
      </c>
      <c r="N19" s="23">
        <v>506379.05</v>
      </c>
      <c r="O19" s="23">
        <v>598369.11</v>
      </c>
      <c r="P19" s="23">
        <v>218542.91</v>
      </c>
      <c r="Q19" s="23">
        <v>869</v>
      </c>
      <c r="R19" s="23">
        <v>32607.35</v>
      </c>
      <c r="S19" s="23">
        <v>0</v>
      </c>
      <c r="T19" s="23">
        <v>241146.5</v>
      </c>
      <c r="U19" s="23">
        <v>285220.75</v>
      </c>
      <c r="V19" s="23">
        <v>2533.48</v>
      </c>
      <c r="W19" s="23">
        <v>29767.82</v>
      </c>
      <c r="X19" s="23">
        <v>33071.440000000002</v>
      </c>
      <c r="Y19" s="23">
        <v>211.36</v>
      </c>
      <c r="Z19" s="23">
        <v>20585.02</v>
      </c>
      <c r="AA19" s="13">
        <v>8798.36</v>
      </c>
    </row>
    <row r="20" spans="1:27" x14ac:dyDescent="0.25">
      <c r="A20" s="10" t="s">
        <v>853</v>
      </c>
      <c r="B20" s="11" t="s">
        <v>637</v>
      </c>
      <c r="C20" s="23">
        <v>217417</v>
      </c>
      <c r="D20" s="23">
        <v>993081.33</v>
      </c>
      <c r="E20" s="23">
        <v>131969.14000000001</v>
      </c>
      <c r="F20" s="23">
        <v>748593.6</v>
      </c>
      <c r="G20" s="23">
        <v>595327.21</v>
      </c>
      <c r="H20" s="23">
        <v>761.09</v>
      </c>
      <c r="I20" s="23">
        <v>55367.79</v>
      </c>
      <c r="J20" s="23">
        <v>463</v>
      </c>
      <c r="K20" s="23">
        <v>112654.48</v>
      </c>
      <c r="L20" s="23">
        <v>8955.51</v>
      </c>
      <c r="M20" s="23">
        <v>708</v>
      </c>
      <c r="N20" s="23">
        <v>190705.19</v>
      </c>
      <c r="O20" s="23">
        <v>246115.28</v>
      </c>
      <c r="P20" s="23">
        <v>82282.09</v>
      </c>
      <c r="Q20" s="23">
        <v>185</v>
      </c>
      <c r="R20" s="23">
        <v>10393.06</v>
      </c>
      <c r="S20" s="23">
        <v>0</v>
      </c>
      <c r="T20" s="23">
        <v>208292.65</v>
      </c>
      <c r="U20" s="23">
        <v>235476.96</v>
      </c>
      <c r="V20" s="23">
        <v>2236.85</v>
      </c>
      <c r="W20" s="23">
        <v>25990.43</v>
      </c>
      <c r="X20" s="23">
        <v>27450.74</v>
      </c>
      <c r="Y20" s="23">
        <v>211.36</v>
      </c>
      <c r="Z20" s="23">
        <v>17046.77</v>
      </c>
      <c r="AA20" s="13">
        <v>7471.94</v>
      </c>
    </row>
    <row r="21" spans="1:27" x14ac:dyDescent="0.25">
      <c r="A21" s="10" t="s">
        <v>852</v>
      </c>
      <c r="B21" s="11" t="s">
        <v>635</v>
      </c>
      <c r="C21" s="23">
        <v>8015</v>
      </c>
      <c r="D21" s="23">
        <v>131047.43</v>
      </c>
      <c r="E21" s="23">
        <v>17522.349999999999</v>
      </c>
      <c r="F21" s="23">
        <v>98851.3</v>
      </c>
      <c r="G21" s="23">
        <v>86415.77</v>
      </c>
      <c r="H21" s="23">
        <v>129.27000000000001</v>
      </c>
      <c r="I21" s="23">
        <v>7898.34</v>
      </c>
      <c r="J21" s="23">
        <v>563</v>
      </c>
      <c r="K21" s="23">
        <v>152567.64000000001</v>
      </c>
      <c r="L21" s="23">
        <v>19834.490000000002</v>
      </c>
      <c r="M21" s="23">
        <v>685</v>
      </c>
      <c r="N21" s="23">
        <v>249378.27</v>
      </c>
      <c r="O21" s="23">
        <v>253367.91</v>
      </c>
      <c r="P21" s="23">
        <v>77120.13</v>
      </c>
      <c r="Q21" s="23">
        <v>677</v>
      </c>
      <c r="R21" s="23">
        <v>19300.169999999998</v>
      </c>
      <c r="S21" s="23">
        <v>0</v>
      </c>
      <c r="T21" s="23">
        <v>21712</v>
      </c>
      <c r="U21" s="23">
        <v>32497.68</v>
      </c>
      <c r="V21" s="23">
        <v>184.1</v>
      </c>
      <c r="W21" s="23">
        <v>2474.67</v>
      </c>
      <c r="X21" s="23">
        <v>3790.23</v>
      </c>
      <c r="Y21" s="23">
        <v>0</v>
      </c>
      <c r="Z21" s="23">
        <v>2342.98</v>
      </c>
      <c r="AA21" s="13">
        <v>880.02</v>
      </c>
    </row>
    <row r="22" spans="1:27" x14ac:dyDescent="0.25">
      <c r="A22" s="10" t="s">
        <v>851</v>
      </c>
      <c r="B22" s="11" t="s">
        <v>633</v>
      </c>
      <c r="C22" s="23">
        <v>1369</v>
      </c>
      <c r="D22" s="23">
        <v>19113.37</v>
      </c>
      <c r="E22" s="23">
        <v>2224.09</v>
      </c>
      <c r="F22" s="23">
        <v>14586.01</v>
      </c>
      <c r="G22" s="23">
        <v>9868.25</v>
      </c>
      <c r="H22" s="23">
        <v>16.02</v>
      </c>
      <c r="I22" s="23">
        <v>947.54</v>
      </c>
      <c r="J22" s="23">
        <v>70</v>
      </c>
      <c r="K22" s="23">
        <v>15732.99</v>
      </c>
      <c r="L22" s="23">
        <v>2259.09</v>
      </c>
      <c r="M22" s="23">
        <v>107</v>
      </c>
      <c r="N22" s="23">
        <v>55408.480000000003</v>
      </c>
      <c r="O22" s="23">
        <v>87132.58</v>
      </c>
      <c r="P22" s="23">
        <v>56417.23</v>
      </c>
      <c r="Q22" s="23">
        <v>1</v>
      </c>
      <c r="R22" s="23">
        <v>2112.5300000000002</v>
      </c>
      <c r="S22" s="23">
        <v>0</v>
      </c>
      <c r="T22" s="23">
        <v>2934.46</v>
      </c>
      <c r="U22" s="23">
        <v>4924.17</v>
      </c>
      <c r="V22" s="23">
        <v>44.64</v>
      </c>
      <c r="W22" s="23">
        <v>368.95</v>
      </c>
      <c r="X22" s="23">
        <v>443.4</v>
      </c>
      <c r="Y22" s="23">
        <v>0</v>
      </c>
      <c r="Z22" s="23">
        <v>343.89</v>
      </c>
      <c r="AA22" s="13">
        <v>108.24</v>
      </c>
    </row>
    <row r="23" spans="1:27" x14ac:dyDescent="0.25">
      <c r="A23" s="10" t="s">
        <v>850</v>
      </c>
      <c r="B23" s="11" t="s">
        <v>631</v>
      </c>
      <c r="C23" s="23">
        <v>49</v>
      </c>
      <c r="D23" s="23">
        <v>317.27999999999997</v>
      </c>
      <c r="E23" s="23">
        <v>35.76</v>
      </c>
      <c r="F23" s="23">
        <v>239.43</v>
      </c>
      <c r="G23" s="23">
        <v>216.56</v>
      </c>
      <c r="H23" s="23">
        <v>0.43</v>
      </c>
      <c r="I23" s="23">
        <v>16.38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16</v>
      </c>
      <c r="P23" s="23">
        <v>0</v>
      </c>
      <c r="Q23" s="23">
        <v>0</v>
      </c>
      <c r="R23" s="23">
        <v>0</v>
      </c>
      <c r="S23" s="23">
        <v>0</v>
      </c>
      <c r="T23" s="23">
        <v>51.99</v>
      </c>
      <c r="U23" s="23">
        <v>371.61</v>
      </c>
      <c r="V23" s="23">
        <v>0</v>
      </c>
      <c r="W23" s="23">
        <v>5.0599999999999996</v>
      </c>
      <c r="X23" s="23">
        <v>7.64</v>
      </c>
      <c r="Y23" s="23">
        <v>0</v>
      </c>
      <c r="Z23" s="23">
        <v>5.47</v>
      </c>
      <c r="AA23" s="13">
        <v>1.32</v>
      </c>
    </row>
    <row r="24" spans="1:27" x14ac:dyDescent="0.25">
      <c r="A24" s="10" t="s">
        <v>849</v>
      </c>
      <c r="B24" s="11" t="s">
        <v>629</v>
      </c>
      <c r="C24" s="23">
        <v>129</v>
      </c>
      <c r="D24" s="23">
        <v>699.39</v>
      </c>
      <c r="E24" s="23">
        <v>110.75</v>
      </c>
      <c r="F24" s="23">
        <v>525.33000000000004</v>
      </c>
      <c r="G24" s="23">
        <v>463.29</v>
      </c>
      <c r="H24" s="23">
        <v>0.18</v>
      </c>
      <c r="I24" s="23">
        <v>57</v>
      </c>
      <c r="J24" s="23">
        <v>0</v>
      </c>
      <c r="K24" s="23">
        <v>0</v>
      </c>
      <c r="L24" s="23">
        <v>0</v>
      </c>
      <c r="M24" s="23">
        <v>1</v>
      </c>
      <c r="N24" s="23">
        <v>155.54</v>
      </c>
      <c r="O24" s="23">
        <v>41</v>
      </c>
      <c r="P24" s="23">
        <v>0</v>
      </c>
      <c r="Q24" s="23">
        <v>0</v>
      </c>
      <c r="R24" s="23">
        <v>1</v>
      </c>
      <c r="S24" s="23">
        <v>0</v>
      </c>
      <c r="T24" s="23">
        <v>138.16999999999999</v>
      </c>
      <c r="U24" s="23">
        <v>528.97</v>
      </c>
      <c r="V24" s="23">
        <v>0.26</v>
      </c>
      <c r="W24" s="23">
        <v>19.12</v>
      </c>
      <c r="X24" s="23">
        <v>26.16</v>
      </c>
      <c r="Y24" s="23">
        <v>0</v>
      </c>
      <c r="Z24" s="23">
        <v>16.12</v>
      </c>
      <c r="AA24" s="13">
        <v>4.75</v>
      </c>
    </row>
    <row r="25" spans="1:27" x14ac:dyDescent="0.25">
      <c r="A25" s="10" t="s">
        <v>848</v>
      </c>
      <c r="B25" s="11" t="s">
        <v>627</v>
      </c>
      <c r="C25" s="23">
        <v>4994</v>
      </c>
      <c r="D25" s="23">
        <v>8965.09</v>
      </c>
      <c r="E25" s="23">
        <v>1065.3399999999999</v>
      </c>
      <c r="F25" s="23">
        <v>6717.52</v>
      </c>
      <c r="G25" s="23">
        <v>5695.39</v>
      </c>
      <c r="H25" s="23">
        <v>6.48</v>
      </c>
      <c r="I25" s="23">
        <v>477.21</v>
      </c>
      <c r="J25" s="23">
        <v>2</v>
      </c>
      <c r="K25" s="23">
        <v>85.43</v>
      </c>
      <c r="L25" s="23">
        <v>0</v>
      </c>
      <c r="M25" s="23">
        <v>7</v>
      </c>
      <c r="N25" s="23">
        <v>884.29</v>
      </c>
      <c r="O25" s="23">
        <v>1107.1199999999999</v>
      </c>
      <c r="P25" s="23">
        <v>131.44</v>
      </c>
      <c r="Q25" s="23">
        <v>0</v>
      </c>
      <c r="R25" s="23">
        <v>42.55</v>
      </c>
      <c r="S25" s="23">
        <v>0</v>
      </c>
      <c r="T25" s="23">
        <v>1530.44</v>
      </c>
      <c r="U25" s="23">
        <v>1936.61</v>
      </c>
      <c r="V25" s="23">
        <v>14.58</v>
      </c>
      <c r="W25" s="23">
        <v>181.62</v>
      </c>
      <c r="X25" s="23">
        <v>222.24</v>
      </c>
      <c r="Y25" s="23">
        <v>0</v>
      </c>
      <c r="Z25" s="23">
        <v>143.65</v>
      </c>
      <c r="AA25" s="13">
        <v>59.7</v>
      </c>
    </row>
    <row r="26" spans="1:27" x14ac:dyDescent="0.25">
      <c r="A26" s="10" t="s">
        <v>847</v>
      </c>
      <c r="B26" s="11" t="s">
        <v>625</v>
      </c>
      <c r="C26" s="23">
        <v>7240</v>
      </c>
      <c r="D26" s="23">
        <v>38519.050000000003</v>
      </c>
      <c r="E26" s="23">
        <v>5123.16</v>
      </c>
      <c r="F26" s="23">
        <v>29017.31</v>
      </c>
      <c r="G26" s="23">
        <v>25790.97</v>
      </c>
      <c r="H26" s="23">
        <v>32.14</v>
      </c>
      <c r="I26" s="23">
        <v>2316.13</v>
      </c>
      <c r="J26" s="23">
        <v>19</v>
      </c>
      <c r="K26" s="23">
        <v>4015.11</v>
      </c>
      <c r="L26" s="23">
        <v>344.13</v>
      </c>
      <c r="M26" s="23">
        <v>45</v>
      </c>
      <c r="N26" s="23">
        <v>9847.2800000000007</v>
      </c>
      <c r="O26" s="23">
        <v>10579.22</v>
      </c>
      <c r="P26" s="23">
        <v>2592.02</v>
      </c>
      <c r="Q26" s="23">
        <v>6</v>
      </c>
      <c r="R26" s="23">
        <v>758.04</v>
      </c>
      <c r="S26" s="23">
        <v>0</v>
      </c>
      <c r="T26" s="23">
        <v>6465.74</v>
      </c>
      <c r="U26" s="23">
        <v>9455.64</v>
      </c>
      <c r="V26" s="23">
        <v>52.9</v>
      </c>
      <c r="W26" s="23">
        <v>725.45</v>
      </c>
      <c r="X26" s="23">
        <v>1126.03</v>
      </c>
      <c r="Y26" s="23">
        <v>0</v>
      </c>
      <c r="Z26" s="23">
        <v>683.39</v>
      </c>
      <c r="AA26" s="13">
        <v>272.37</v>
      </c>
    </row>
    <row r="27" spans="1:27" x14ac:dyDescent="0.25">
      <c r="A27" s="10" t="s">
        <v>846</v>
      </c>
      <c r="B27" s="11" t="s">
        <v>623</v>
      </c>
      <c r="C27" s="23">
        <v>23</v>
      </c>
      <c r="D27" s="23">
        <v>128.19999999999999</v>
      </c>
      <c r="E27" s="23">
        <v>23.94</v>
      </c>
      <c r="F27" s="23">
        <v>96.29</v>
      </c>
      <c r="G27" s="23">
        <v>72.2</v>
      </c>
      <c r="H27" s="23">
        <v>0.02</v>
      </c>
      <c r="I27" s="23">
        <v>13.65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10</v>
      </c>
      <c r="P27" s="23">
        <v>0</v>
      </c>
      <c r="Q27" s="23">
        <v>0</v>
      </c>
      <c r="R27" s="23">
        <v>0</v>
      </c>
      <c r="S27" s="23">
        <v>0</v>
      </c>
      <c r="T27" s="23">
        <v>21.05</v>
      </c>
      <c r="U27" s="23">
        <v>29.11</v>
      </c>
      <c r="V27" s="23">
        <v>0.15</v>
      </c>
      <c r="W27" s="23">
        <v>2.52</v>
      </c>
      <c r="X27" s="23">
        <v>5</v>
      </c>
      <c r="Y27" s="23">
        <v>0</v>
      </c>
      <c r="Z27" s="23">
        <v>2.75</v>
      </c>
      <c r="AA27" s="13">
        <v>0.02</v>
      </c>
    </row>
    <row r="28" spans="1:27" x14ac:dyDescent="0.25">
      <c r="A28" s="10" t="s">
        <v>845</v>
      </c>
      <c r="B28" s="11" t="s">
        <v>621</v>
      </c>
      <c r="C28" s="23">
        <v>47249</v>
      </c>
      <c r="D28" s="23">
        <v>161713.12</v>
      </c>
      <c r="E28" s="23">
        <v>3259.33</v>
      </c>
      <c r="F28" s="23">
        <v>123324.25</v>
      </c>
      <c r="G28" s="23">
        <v>6927.41</v>
      </c>
      <c r="H28" s="23">
        <v>0</v>
      </c>
      <c r="I28" s="23">
        <v>281.88</v>
      </c>
      <c r="J28" s="23">
        <v>19</v>
      </c>
      <c r="K28" s="23">
        <v>9862.49</v>
      </c>
      <c r="L28" s="23">
        <v>176.58</v>
      </c>
      <c r="M28" s="23">
        <v>25</v>
      </c>
      <c r="N28" s="23">
        <v>11799.43</v>
      </c>
      <c r="O28" s="23">
        <v>1276.8699999999999</v>
      </c>
      <c r="P28" s="23">
        <v>1360.79</v>
      </c>
      <c r="Q28" s="23">
        <v>0</v>
      </c>
      <c r="R28" s="23">
        <v>538.41999999999996</v>
      </c>
      <c r="S28" s="23">
        <v>0</v>
      </c>
      <c r="T28" s="23">
        <v>43106.34</v>
      </c>
      <c r="U28" s="23">
        <v>37437.379999999997</v>
      </c>
      <c r="V28" s="23">
        <v>143.69</v>
      </c>
      <c r="W28" s="23">
        <v>1596.67</v>
      </c>
      <c r="X28" s="23">
        <v>1087.77</v>
      </c>
      <c r="Y28" s="23">
        <v>0</v>
      </c>
      <c r="Z28" s="23">
        <v>1620.93</v>
      </c>
      <c r="AA28" s="13">
        <v>683.71</v>
      </c>
    </row>
    <row r="29" spans="1:27" x14ac:dyDescent="0.25">
      <c r="A29" s="10" t="s">
        <v>844</v>
      </c>
      <c r="B29" s="11" t="s">
        <v>619</v>
      </c>
      <c r="C29" s="23">
        <v>45641</v>
      </c>
      <c r="D29" s="23">
        <v>154957.03</v>
      </c>
      <c r="E29" s="23">
        <v>2894.27</v>
      </c>
      <c r="F29" s="23">
        <v>118127.78</v>
      </c>
      <c r="G29" s="23">
        <v>6500.55</v>
      </c>
      <c r="H29" s="23">
        <v>0</v>
      </c>
      <c r="I29" s="23">
        <v>274.54000000000002</v>
      </c>
      <c r="J29" s="23">
        <v>18</v>
      </c>
      <c r="K29" s="23">
        <v>9807.49</v>
      </c>
      <c r="L29" s="23">
        <v>118.94</v>
      </c>
      <c r="M29" s="23">
        <v>25</v>
      </c>
      <c r="N29" s="23">
        <v>11799.43</v>
      </c>
      <c r="O29" s="23">
        <v>1223.6199999999999</v>
      </c>
      <c r="P29" s="23">
        <v>1328.84</v>
      </c>
      <c r="Q29" s="23">
        <v>0</v>
      </c>
      <c r="R29" s="23">
        <v>538.15</v>
      </c>
      <c r="S29" s="23">
        <v>0</v>
      </c>
      <c r="T29" s="23">
        <v>41577.43</v>
      </c>
      <c r="U29" s="23">
        <v>35210.75</v>
      </c>
      <c r="V29" s="23">
        <v>137.69</v>
      </c>
      <c r="W29" s="23">
        <v>1539.71</v>
      </c>
      <c r="X29" s="23">
        <v>969.66</v>
      </c>
      <c r="Y29" s="23">
        <v>0</v>
      </c>
      <c r="Z29" s="23">
        <v>1529.93</v>
      </c>
      <c r="AA29" s="13">
        <v>662.16</v>
      </c>
    </row>
    <row r="30" spans="1:27" x14ac:dyDescent="0.25">
      <c r="A30" s="10" t="s">
        <v>843</v>
      </c>
      <c r="B30" s="11" t="s">
        <v>617</v>
      </c>
      <c r="C30" s="23">
        <v>511</v>
      </c>
      <c r="D30" s="23">
        <v>3549.67</v>
      </c>
      <c r="E30" s="23">
        <v>83.87</v>
      </c>
      <c r="F30" s="23">
        <v>2731.48</v>
      </c>
      <c r="G30" s="23">
        <v>110</v>
      </c>
      <c r="H30" s="23">
        <v>0</v>
      </c>
      <c r="I30" s="23">
        <v>0.64</v>
      </c>
      <c r="J30" s="23">
        <v>1</v>
      </c>
      <c r="K30" s="23">
        <v>55</v>
      </c>
      <c r="L30" s="23">
        <v>0</v>
      </c>
      <c r="M30" s="23">
        <v>0</v>
      </c>
      <c r="N30" s="23">
        <v>0</v>
      </c>
      <c r="O30" s="23">
        <v>1.1200000000000001</v>
      </c>
      <c r="P30" s="23">
        <v>0.67</v>
      </c>
      <c r="Q30" s="23">
        <v>0</v>
      </c>
      <c r="R30" s="23">
        <v>0.01</v>
      </c>
      <c r="S30" s="23">
        <v>0</v>
      </c>
      <c r="T30" s="23">
        <v>1173.33</v>
      </c>
      <c r="U30" s="23">
        <v>1085.82</v>
      </c>
      <c r="V30" s="23">
        <v>3</v>
      </c>
      <c r="W30" s="23">
        <v>50.15</v>
      </c>
      <c r="X30" s="23">
        <v>30.96</v>
      </c>
      <c r="Y30" s="23">
        <v>0</v>
      </c>
      <c r="Z30" s="23">
        <v>47.89</v>
      </c>
      <c r="AA30" s="13">
        <v>15.17</v>
      </c>
    </row>
    <row r="31" spans="1:27" x14ac:dyDescent="0.25">
      <c r="A31" s="10" t="s">
        <v>842</v>
      </c>
      <c r="B31" s="11" t="s">
        <v>615</v>
      </c>
      <c r="C31" s="23">
        <v>53</v>
      </c>
      <c r="D31" s="23">
        <v>434.83</v>
      </c>
      <c r="E31" s="23">
        <v>22.33</v>
      </c>
      <c r="F31" s="23">
        <v>334.02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2.7</v>
      </c>
      <c r="P31" s="23">
        <v>1.62</v>
      </c>
      <c r="Q31" s="23">
        <v>0</v>
      </c>
      <c r="R31" s="23">
        <v>0.01</v>
      </c>
      <c r="S31" s="23">
        <v>0</v>
      </c>
      <c r="T31" s="23">
        <v>114.92</v>
      </c>
      <c r="U31" s="23">
        <v>166.52</v>
      </c>
      <c r="V31" s="23">
        <v>0</v>
      </c>
      <c r="W31" s="23">
        <v>4</v>
      </c>
      <c r="X31" s="23">
        <v>7.78</v>
      </c>
      <c r="Y31" s="23">
        <v>0</v>
      </c>
      <c r="Z31" s="23">
        <v>5.66</v>
      </c>
      <c r="AA31" s="13">
        <v>1.38</v>
      </c>
    </row>
    <row r="32" spans="1:27" x14ac:dyDescent="0.25">
      <c r="A32" s="10" t="s">
        <v>841</v>
      </c>
      <c r="B32" s="11" t="s">
        <v>613</v>
      </c>
      <c r="C32" s="23">
        <v>5</v>
      </c>
      <c r="D32" s="23">
        <v>20.77</v>
      </c>
      <c r="E32" s="23">
        <v>2.65</v>
      </c>
      <c r="F32" s="23">
        <v>16.2</v>
      </c>
      <c r="G32" s="23">
        <v>5.14</v>
      </c>
      <c r="H32" s="23">
        <v>0</v>
      </c>
      <c r="I32" s="23">
        <v>1.43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0.09</v>
      </c>
      <c r="P32" s="23">
        <v>0.06</v>
      </c>
      <c r="Q32" s="23">
        <v>0</v>
      </c>
      <c r="R32" s="23">
        <v>0</v>
      </c>
      <c r="S32" s="23">
        <v>0</v>
      </c>
      <c r="T32" s="23">
        <v>6.09</v>
      </c>
      <c r="U32" s="23">
        <v>2.33</v>
      </c>
      <c r="V32" s="23">
        <v>0</v>
      </c>
      <c r="W32" s="23">
        <v>-7.0000000000000007E-2</v>
      </c>
      <c r="X32" s="23">
        <v>1.1200000000000001</v>
      </c>
      <c r="Y32" s="23">
        <v>0</v>
      </c>
      <c r="Z32" s="23">
        <v>0.36</v>
      </c>
      <c r="AA32" s="13">
        <v>0</v>
      </c>
    </row>
    <row r="33" spans="1:27" x14ac:dyDescent="0.25">
      <c r="A33" s="10" t="s">
        <v>840</v>
      </c>
      <c r="B33" s="11" t="s">
        <v>611</v>
      </c>
      <c r="C33" s="23">
        <v>39</v>
      </c>
      <c r="D33" s="23">
        <v>169.28</v>
      </c>
      <c r="E33" s="23">
        <v>1.58</v>
      </c>
      <c r="F33" s="23">
        <v>130.91</v>
      </c>
      <c r="G33" s="23">
        <v>15.28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0.37</v>
      </c>
      <c r="P33" s="23">
        <v>0.22</v>
      </c>
      <c r="Q33" s="23">
        <v>0</v>
      </c>
      <c r="R33" s="23">
        <v>0</v>
      </c>
      <c r="S33" s="23">
        <v>0</v>
      </c>
      <c r="T33" s="23">
        <v>46</v>
      </c>
      <c r="U33" s="23">
        <v>54</v>
      </c>
      <c r="V33" s="23">
        <v>0</v>
      </c>
      <c r="W33" s="23">
        <v>2</v>
      </c>
      <c r="X33" s="23">
        <v>0.49</v>
      </c>
      <c r="Y33" s="23">
        <v>0</v>
      </c>
      <c r="Z33" s="23">
        <v>2</v>
      </c>
      <c r="AA33" s="13">
        <v>1</v>
      </c>
    </row>
    <row r="34" spans="1:27" x14ac:dyDescent="0.25">
      <c r="A34" s="10" t="s">
        <v>839</v>
      </c>
      <c r="B34" s="11" t="s">
        <v>609</v>
      </c>
      <c r="C34" s="23">
        <v>597</v>
      </c>
      <c r="D34" s="23">
        <v>1973.67</v>
      </c>
      <c r="E34" s="23">
        <v>236.99</v>
      </c>
      <c r="F34" s="23">
        <v>1515.61</v>
      </c>
      <c r="G34" s="23">
        <v>67.77</v>
      </c>
      <c r="H34" s="23">
        <v>0</v>
      </c>
      <c r="I34" s="23">
        <v>3.95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47.02</v>
      </c>
      <c r="P34" s="23">
        <v>28.21</v>
      </c>
      <c r="Q34" s="23">
        <v>0</v>
      </c>
      <c r="R34" s="23">
        <v>0.24</v>
      </c>
      <c r="S34" s="23">
        <v>0</v>
      </c>
      <c r="T34" s="23">
        <v>135.63999999999999</v>
      </c>
      <c r="U34" s="23">
        <v>728.87</v>
      </c>
      <c r="V34" s="23">
        <v>2</v>
      </c>
      <c r="W34" s="23">
        <v>1.19</v>
      </c>
      <c r="X34" s="23">
        <v>70.17</v>
      </c>
      <c r="Y34" s="23">
        <v>0</v>
      </c>
      <c r="Z34" s="23">
        <v>26.6</v>
      </c>
      <c r="AA34" s="13">
        <v>3</v>
      </c>
    </row>
    <row r="35" spans="1:27" x14ac:dyDescent="0.25">
      <c r="A35" s="10" t="s">
        <v>838</v>
      </c>
      <c r="B35" s="11" t="s">
        <v>607</v>
      </c>
      <c r="C35" s="23">
        <v>401</v>
      </c>
      <c r="D35" s="23">
        <v>579.87</v>
      </c>
      <c r="E35" s="23">
        <v>17.64</v>
      </c>
      <c r="F35" s="23">
        <v>446.25</v>
      </c>
      <c r="G35" s="23">
        <v>228.67</v>
      </c>
      <c r="H35" s="23">
        <v>0</v>
      </c>
      <c r="I35" s="23">
        <v>1.32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1.95</v>
      </c>
      <c r="P35" s="23">
        <v>1.17</v>
      </c>
      <c r="Q35" s="23">
        <v>0</v>
      </c>
      <c r="R35" s="23">
        <v>0.01</v>
      </c>
      <c r="S35" s="23">
        <v>0</v>
      </c>
      <c r="T35" s="23">
        <v>42.93</v>
      </c>
      <c r="U35" s="23">
        <v>181.09</v>
      </c>
      <c r="V35" s="23">
        <v>1</v>
      </c>
      <c r="W35" s="23">
        <v>-0.31</v>
      </c>
      <c r="X35" s="23">
        <v>7.59</v>
      </c>
      <c r="Y35" s="23">
        <v>0</v>
      </c>
      <c r="Z35" s="23">
        <v>8.49</v>
      </c>
      <c r="AA35" s="13">
        <v>1</v>
      </c>
    </row>
    <row r="36" spans="1:27" x14ac:dyDescent="0.25">
      <c r="A36" s="10" t="s">
        <v>837</v>
      </c>
      <c r="B36" s="11" t="s">
        <v>605</v>
      </c>
      <c r="C36" s="23">
        <v>2</v>
      </c>
      <c r="D36" s="23">
        <v>28</v>
      </c>
      <c r="E36" s="23">
        <v>0</v>
      </c>
      <c r="F36" s="23">
        <v>22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57.64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10</v>
      </c>
      <c r="U36" s="23">
        <v>8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13">
        <v>0</v>
      </c>
    </row>
    <row r="37" spans="1:27" ht="45" x14ac:dyDescent="0.25">
      <c r="A37" s="10" t="s">
        <v>836</v>
      </c>
      <c r="B37" s="11" t="s">
        <v>603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13">
        <v>0</v>
      </c>
    </row>
    <row r="38" spans="1:27" ht="30" x14ac:dyDescent="0.25">
      <c r="A38" s="10" t="s">
        <v>835</v>
      </c>
      <c r="B38" s="11" t="s">
        <v>601</v>
      </c>
      <c r="C38" s="23">
        <v>3539</v>
      </c>
      <c r="D38" s="23">
        <v>98372.47</v>
      </c>
      <c r="E38" s="23">
        <v>39663.39</v>
      </c>
      <c r="F38" s="23">
        <v>71407.19</v>
      </c>
      <c r="G38" s="23">
        <v>62172.99</v>
      </c>
      <c r="H38" s="23">
        <v>19</v>
      </c>
      <c r="I38" s="23">
        <v>22143.65</v>
      </c>
      <c r="J38" s="23">
        <v>76</v>
      </c>
      <c r="K38" s="23">
        <v>16089.3</v>
      </c>
      <c r="L38" s="23">
        <v>5379.09</v>
      </c>
      <c r="M38" s="23">
        <v>117</v>
      </c>
      <c r="N38" s="23">
        <v>67160.02</v>
      </c>
      <c r="O38" s="23">
        <v>41704.14</v>
      </c>
      <c r="P38" s="23">
        <v>47554.25</v>
      </c>
      <c r="Q38" s="23">
        <v>0</v>
      </c>
      <c r="R38" s="23">
        <v>6393.75</v>
      </c>
      <c r="S38" s="23">
        <v>0</v>
      </c>
      <c r="T38" s="23">
        <v>14336.17</v>
      </c>
      <c r="U38" s="23">
        <v>26203.73</v>
      </c>
      <c r="V38" s="23">
        <v>145.94</v>
      </c>
      <c r="W38" s="23">
        <v>2458.52</v>
      </c>
      <c r="X38" s="23">
        <v>8450.5400000000009</v>
      </c>
      <c r="Y38" s="23">
        <v>0</v>
      </c>
      <c r="Z38" s="23">
        <v>2190.44</v>
      </c>
      <c r="AA38" s="13">
        <v>585.05999999999995</v>
      </c>
    </row>
    <row r="39" spans="1:27" ht="30" x14ac:dyDescent="0.25">
      <c r="A39" s="14" t="s">
        <v>834</v>
      </c>
      <c r="B39" s="15" t="s">
        <v>599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CBD0-76C8-4175-899B-52999B620C08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 activeCell="C4" sqref="C4:G15"/>
    </sheetView>
  </sheetViews>
  <sheetFormatPr defaultRowHeight="15" x14ac:dyDescent="0.25"/>
  <cols>
    <col min="1" max="1" width="34.140625" style="2" customWidth="1"/>
    <col min="2" max="2" width="7.140625" style="2" customWidth="1"/>
    <col min="3" max="7" width="16.42578125" style="3" bestFit="1" customWidth="1"/>
    <col min="8" max="16384" width="9.140625" style="2"/>
  </cols>
  <sheetData>
    <row r="1" spans="1:7" x14ac:dyDescent="0.25">
      <c r="A1" s="20" t="s">
        <v>1329</v>
      </c>
    </row>
    <row r="2" spans="1:7" ht="75" x14ac:dyDescent="0.25">
      <c r="A2" s="54"/>
      <c r="B2" s="55"/>
      <c r="C2" s="21" t="s">
        <v>912</v>
      </c>
      <c r="D2" s="21" t="s">
        <v>913</v>
      </c>
      <c r="E2" s="21" t="s">
        <v>914</v>
      </c>
      <c r="F2" s="21" t="s">
        <v>911</v>
      </c>
      <c r="G2" s="22" t="s">
        <v>915</v>
      </c>
    </row>
    <row r="3" spans="1:7" x14ac:dyDescent="0.25">
      <c r="A3" s="56"/>
      <c r="B3" s="57"/>
      <c r="C3" s="27" t="s">
        <v>199</v>
      </c>
      <c r="D3" s="27" t="s">
        <v>201</v>
      </c>
      <c r="E3" s="27" t="s">
        <v>463</v>
      </c>
      <c r="F3" s="27" t="s">
        <v>910</v>
      </c>
      <c r="G3" s="28" t="s">
        <v>909</v>
      </c>
    </row>
    <row r="4" spans="1:7" x14ac:dyDescent="0.25">
      <c r="A4" s="10" t="s">
        <v>908</v>
      </c>
      <c r="B4" s="11" t="s">
        <v>199</v>
      </c>
      <c r="C4" s="23">
        <v>266</v>
      </c>
      <c r="D4" s="23">
        <v>30044.45</v>
      </c>
      <c r="E4" s="23">
        <v>27474.49</v>
      </c>
      <c r="F4" s="23">
        <v>663</v>
      </c>
      <c r="G4" s="13">
        <v>146258.32</v>
      </c>
    </row>
    <row r="5" spans="1:7" x14ac:dyDescent="0.25">
      <c r="A5" s="10" t="s">
        <v>907</v>
      </c>
      <c r="B5" s="11" t="s">
        <v>667</v>
      </c>
      <c r="C5" s="23">
        <v>225</v>
      </c>
      <c r="D5" s="23">
        <v>23241.39</v>
      </c>
      <c r="E5" s="23">
        <v>19012.21</v>
      </c>
      <c r="F5" s="23">
        <v>495</v>
      </c>
      <c r="G5" s="13">
        <v>96005.06</v>
      </c>
    </row>
    <row r="6" spans="1:7" x14ac:dyDescent="0.25">
      <c r="A6" s="10" t="s">
        <v>906</v>
      </c>
      <c r="B6" s="11" t="s">
        <v>639</v>
      </c>
      <c r="C6" s="23">
        <v>0</v>
      </c>
      <c r="D6" s="23">
        <v>19</v>
      </c>
      <c r="E6" s="23">
        <v>0</v>
      </c>
      <c r="F6" s="23">
        <v>7</v>
      </c>
      <c r="G6" s="13">
        <v>1724.11</v>
      </c>
    </row>
    <row r="7" spans="1:7" x14ac:dyDescent="0.25">
      <c r="A7" s="10" t="s">
        <v>905</v>
      </c>
      <c r="B7" s="11" t="s">
        <v>621</v>
      </c>
      <c r="C7" s="23">
        <v>0</v>
      </c>
      <c r="D7" s="23">
        <v>0</v>
      </c>
      <c r="E7" s="23">
        <v>0</v>
      </c>
      <c r="F7" s="23">
        <v>0</v>
      </c>
      <c r="G7" s="13">
        <v>0</v>
      </c>
    </row>
    <row r="8" spans="1:7" x14ac:dyDescent="0.25">
      <c r="A8" s="10" t="s">
        <v>904</v>
      </c>
      <c r="B8" s="11" t="s">
        <v>603</v>
      </c>
      <c r="C8" s="23">
        <v>18</v>
      </c>
      <c r="D8" s="23">
        <v>4273.32</v>
      </c>
      <c r="E8" s="23">
        <v>6884.85</v>
      </c>
      <c r="F8" s="23">
        <v>53</v>
      </c>
      <c r="G8" s="13">
        <v>14378.02</v>
      </c>
    </row>
    <row r="9" spans="1:7" x14ac:dyDescent="0.25">
      <c r="A9" s="10" t="s">
        <v>903</v>
      </c>
      <c r="B9" s="11" t="s">
        <v>601</v>
      </c>
      <c r="C9" s="23">
        <v>0</v>
      </c>
      <c r="D9" s="23">
        <v>0</v>
      </c>
      <c r="E9" s="23">
        <v>0</v>
      </c>
      <c r="F9" s="23">
        <v>1</v>
      </c>
      <c r="G9" s="13">
        <v>49.9</v>
      </c>
    </row>
    <row r="10" spans="1:7" x14ac:dyDescent="0.25">
      <c r="A10" s="10" t="s">
        <v>902</v>
      </c>
      <c r="B10" s="11" t="s">
        <v>901</v>
      </c>
      <c r="C10" s="23">
        <v>15</v>
      </c>
      <c r="D10" s="23">
        <v>1583.09</v>
      </c>
      <c r="E10" s="23">
        <v>999.02</v>
      </c>
      <c r="F10" s="23">
        <v>78</v>
      </c>
      <c r="G10" s="13">
        <v>27320.720000000001</v>
      </c>
    </row>
    <row r="11" spans="1:7" x14ac:dyDescent="0.25">
      <c r="A11" s="10" t="s">
        <v>900</v>
      </c>
      <c r="B11" s="11" t="s">
        <v>899</v>
      </c>
      <c r="C11" s="23">
        <v>1</v>
      </c>
      <c r="D11" s="23">
        <v>1.92</v>
      </c>
      <c r="E11" s="23">
        <v>0</v>
      </c>
      <c r="F11" s="23">
        <v>0</v>
      </c>
      <c r="G11" s="13">
        <v>0</v>
      </c>
    </row>
    <row r="12" spans="1:7" x14ac:dyDescent="0.25">
      <c r="A12" s="10" t="s">
        <v>898</v>
      </c>
      <c r="B12" s="11" t="s">
        <v>897</v>
      </c>
      <c r="C12" s="23">
        <v>7</v>
      </c>
      <c r="D12" s="23">
        <v>925.73</v>
      </c>
      <c r="E12" s="23">
        <v>578.41</v>
      </c>
      <c r="F12" s="23">
        <v>29</v>
      </c>
      <c r="G12" s="13">
        <v>6780.51</v>
      </c>
    </row>
    <row r="13" spans="1:7" x14ac:dyDescent="0.25">
      <c r="A13" s="10" t="s">
        <v>896</v>
      </c>
      <c r="B13" s="11" t="s">
        <v>201</v>
      </c>
      <c r="C13" s="23">
        <v>43</v>
      </c>
      <c r="D13" s="23">
        <v>10776</v>
      </c>
      <c r="E13" s="23">
        <v>10378.620000000001</v>
      </c>
      <c r="F13" s="23">
        <v>199</v>
      </c>
      <c r="G13" s="13">
        <v>46060.78</v>
      </c>
    </row>
    <row r="14" spans="1:7" x14ac:dyDescent="0.25">
      <c r="A14" s="10" t="s">
        <v>895</v>
      </c>
      <c r="B14" s="11" t="s">
        <v>203</v>
      </c>
      <c r="C14" s="23">
        <v>432</v>
      </c>
      <c r="D14" s="23">
        <v>65359.64</v>
      </c>
      <c r="E14" s="23">
        <v>62203.93</v>
      </c>
      <c r="F14" s="23">
        <v>559</v>
      </c>
      <c r="G14" s="13">
        <v>139811.23000000001</v>
      </c>
    </row>
    <row r="15" spans="1:7" x14ac:dyDescent="0.25">
      <c r="A15" s="14" t="s">
        <v>496</v>
      </c>
      <c r="B15" s="15" t="s">
        <v>495</v>
      </c>
      <c r="C15" s="24">
        <v>741</v>
      </c>
      <c r="D15" s="24">
        <v>106180.09</v>
      </c>
      <c r="E15" s="24">
        <v>100057.04</v>
      </c>
      <c r="F15" s="24">
        <v>1421</v>
      </c>
      <c r="G15" s="17">
        <v>332130.33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848F-AC71-4672-8FF1-F619B6A6439B}">
  <sheetPr>
    <outlinePr summaryBelow="0"/>
  </sheetPr>
  <dimension ref="A1:AL3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35" sqref="L35"/>
    </sheetView>
  </sheetViews>
  <sheetFormatPr defaultRowHeight="15" x14ac:dyDescent="0.25"/>
  <cols>
    <col min="1" max="1" width="33.42578125" style="2" customWidth="1"/>
    <col min="2" max="2" width="6.140625" style="2" customWidth="1"/>
    <col min="3" max="5" width="16.42578125" style="3" bestFit="1" customWidth="1"/>
    <col min="6" max="6" width="17.5703125" style="3" customWidth="1"/>
    <col min="7" max="38" width="16.42578125" style="3" bestFit="1" customWidth="1"/>
    <col min="39" max="16384" width="9.140625" style="2"/>
  </cols>
  <sheetData>
    <row r="1" spans="1:38" x14ac:dyDescent="0.25">
      <c r="A1" s="20" t="s">
        <v>1330</v>
      </c>
    </row>
    <row r="2" spans="1:38" ht="105" x14ac:dyDescent="0.25">
      <c r="A2" s="54"/>
      <c r="B2" s="55"/>
      <c r="C2" s="21" t="s">
        <v>982</v>
      </c>
      <c r="D2" s="21" t="s">
        <v>981</v>
      </c>
      <c r="E2" s="21" t="s">
        <v>980</v>
      </c>
      <c r="F2" s="21" t="s">
        <v>979</v>
      </c>
      <c r="G2" s="21" t="s">
        <v>978</v>
      </c>
      <c r="H2" s="21" t="s">
        <v>977</v>
      </c>
      <c r="I2" s="21" t="s">
        <v>976</v>
      </c>
      <c r="J2" s="21" t="s">
        <v>975</v>
      </c>
      <c r="K2" s="21" t="s">
        <v>974</v>
      </c>
      <c r="L2" s="21" t="s">
        <v>983</v>
      </c>
      <c r="M2" s="21" t="s">
        <v>984</v>
      </c>
      <c r="N2" s="21" t="s">
        <v>985</v>
      </c>
      <c r="O2" s="21" t="s">
        <v>986</v>
      </c>
      <c r="P2" s="21" t="s">
        <v>987</v>
      </c>
      <c r="Q2" s="21" t="s">
        <v>973</v>
      </c>
      <c r="R2" s="21" t="s">
        <v>972</v>
      </c>
      <c r="S2" s="21" t="s">
        <v>971</v>
      </c>
      <c r="T2" s="21" t="s">
        <v>970</v>
      </c>
      <c r="U2" s="21" t="s">
        <v>969</v>
      </c>
      <c r="V2" s="21" t="s">
        <v>968</v>
      </c>
      <c r="W2" s="21" t="s">
        <v>988</v>
      </c>
      <c r="X2" s="21" t="s">
        <v>989</v>
      </c>
      <c r="Y2" s="21" t="s">
        <v>990</v>
      </c>
      <c r="Z2" s="21" t="s">
        <v>991</v>
      </c>
      <c r="AA2" s="21" t="s">
        <v>992</v>
      </c>
      <c r="AB2" s="21" t="s">
        <v>993</v>
      </c>
      <c r="AC2" s="21" t="s">
        <v>994</v>
      </c>
      <c r="AD2" s="21" t="s">
        <v>995</v>
      </c>
      <c r="AE2" s="21" t="s">
        <v>996</v>
      </c>
      <c r="AF2" s="21" t="s">
        <v>997</v>
      </c>
      <c r="AG2" s="21" t="s">
        <v>998</v>
      </c>
      <c r="AH2" s="21" t="s">
        <v>999</v>
      </c>
      <c r="AI2" s="21" t="s">
        <v>1000</v>
      </c>
      <c r="AJ2" s="21" t="s">
        <v>1001</v>
      </c>
      <c r="AK2" s="21" t="s">
        <v>1002</v>
      </c>
      <c r="AL2" s="22" t="s">
        <v>1003</v>
      </c>
    </row>
    <row r="3" spans="1:38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213</v>
      </c>
      <c r="K3" s="27" t="s">
        <v>215</v>
      </c>
      <c r="L3" s="27" t="s">
        <v>463</v>
      </c>
      <c r="M3" s="27" t="s">
        <v>461</v>
      </c>
      <c r="N3" s="27" t="s">
        <v>459</v>
      </c>
      <c r="O3" s="27" t="s">
        <v>457</v>
      </c>
      <c r="P3" s="27" t="s">
        <v>455</v>
      </c>
      <c r="Q3" s="27" t="s">
        <v>910</v>
      </c>
      <c r="R3" s="27" t="s">
        <v>909</v>
      </c>
      <c r="S3" s="27" t="s">
        <v>967</v>
      </c>
      <c r="T3" s="27" t="s">
        <v>966</v>
      </c>
      <c r="U3" s="27" t="s">
        <v>965</v>
      </c>
      <c r="V3" s="27" t="s">
        <v>964</v>
      </c>
      <c r="W3" s="27" t="s">
        <v>963</v>
      </c>
      <c r="X3" s="27" t="s">
        <v>962</v>
      </c>
      <c r="Y3" s="27" t="s">
        <v>961</v>
      </c>
      <c r="Z3" s="27" t="s">
        <v>960</v>
      </c>
      <c r="AA3" s="27" t="s">
        <v>959</v>
      </c>
      <c r="AB3" s="27" t="s">
        <v>958</v>
      </c>
      <c r="AC3" s="27" t="s">
        <v>957</v>
      </c>
      <c r="AD3" s="27" t="s">
        <v>956</v>
      </c>
      <c r="AE3" s="27" t="s">
        <v>955</v>
      </c>
      <c r="AF3" s="27" t="s">
        <v>954</v>
      </c>
      <c r="AG3" s="27" t="s">
        <v>953</v>
      </c>
      <c r="AH3" s="27" t="s">
        <v>952</v>
      </c>
      <c r="AI3" s="27" t="s">
        <v>951</v>
      </c>
      <c r="AJ3" s="27" t="s">
        <v>950</v>
      </c>
      <c r="AK3" s="27" t="s">
        <v>949</v>
      </c>
      <c r="AL3" s="28" t="s">
        <v>948</v>
      </c>
    </row>
    <row r="4" spans="1:38" x14ac:dyDescent="0.25">
      <c r="A4" s="10" t="s">
        <v>947</v>
      </c>
      <c r="B4" s="11" t="s">
        <v>825</v>
      </c>
      <c r="C4" s="23">
        <v>788197</v>
      </c>
      <c r="D4" s="23">
        <v>4139626</v>
      </c>
      <c r="E4" s="23">
        <v>855341016.60000002</v>
      </c>
      <c r="F4" s="23">
        <v>1868335303.6300001</v>
      </c>
      <c r="G4" s="23">
        <v>50905656.799999997</v>
      </c>
      <c r="H4" s="23">
        <v>657331</v>
      </c>
      <c r="I4" s="23">
        <v>299327</v>
      </c>
      <c r="J4" s="23">
        <v>1963</v>
      </c>
      <c r="K4" s="23">
        <v>2507</v>
      </c>
      <c r="L4" s="23">
        <v>689262.89</v>
      </c>
      <c r="M4" s="23">
        <v>0</v>
      </c>
      <c r="N4" s="23">
        <v>19788.189999999999</v>
      </c>
      <c r="O4" s="23">
        <v>0</v>
      </c>
      <c r="P4" s="23">
        <v>490638.47</v>
      </c>
      <c r="Q4" s="23">
        <v>8423</v>
      </c>
      <c r="R4" s="23">
        <v>6247</v>
      </c>
      <c r="S4" s="23">
        <v>2247</v>
      </c>
      <c r="T4" s="23">
        <v>1655</v>
      </c>
      <c r="U4" s="23">
        <v>1655</v>
      </c>
      <c r="V4" s="23">
        <v>123</v>
      </c>
      <c r="W4" s="23">
        <v>293129.05</v>
      </c>
      <c r="X4" s="23">
        <v>0</v>
      </c>
      <c r="Y4" s="23">
        <v>8687.0400000000009</v>
      </c>
      <c r="Z4" s="23">
        <v>0</v>
      </c>
      <c r="AA4" s="23">
        <v>16935.32</v>
      </c>
      <c r="AB4" s="23">
        <v>7246.94</v>
      </c>
      <c r="AC4" s="23">
        <v>93818.48</v>
      </c>
      <c r="AD4" s="23">
        <v>3677.82</v>
      </c>
      <c r="AE4" s="23">
        <v>3351.63</v>
      </c>
      <c r="AF4" s="23">
        <v>155496.17000000001</v>
      </c>
      <c r="AG4" s="23">
        <v>1359.74</v>
      </c>
      <c r="AH4" s="23">
        <v>9267.57</v>
      </c>
      <c r="AI4" s="23">
        <v>5283.6</v>
      </c>
      <c r="AJ4" s="23">
        <v>86.66</v>
      </c>
      <c r="AK4" s="23">
        <v>4152.09</v>
      </c>
      <c r="AL4" s="13">
        <v>3137.77</v>
      </c>
    </row>
    <row r="5" spans="1:38" x14ac:dyDescent="0.25">
      <c r="A5" s="10" t="s">
        <v>946</v>
      </c>
      <c r="B5" s="11" t="s">
        <v>805</v>
      </c>
      <c r="C5" s="23">
        <v>42493</v>
      </c>
      <c r="D5" s="23">
        <v>171796</v>
      </c>
      <c r="E5" s="23">
        <v>33496758.899999999</v>
      </c>
      <c r="F5" s="23">
        <v>112776271.42</v>
      </c>
      <c r="G5" s="23">
        <v>4166916.12</v>
      </c>
      <c r="H5" s="23">
        <v>37191</v>
      </c>
      <c r="I5" s="23">
        <v>2089</v>
      </c>
      <c r="J5" s="23">
        <v>940</v>
      </c>
      <c r="K5" s="23">
        <v>1420</v>
      </c>
      <c r="L5" s="23">
        <v>1208785.5900000001</v>
      </c>
      <c r="M5" s="23">
        <v>0</v>
      </c>
      <c r="N5" s="23">
        <v>37874.43</v>
      </c>
      <c r="O5" s="23">
        <v>0</v>
      </c>
      <c r="P5" s="23">
        <v>888218.7</v>
      </c>
      <c r="Q5" s="23">
        <v>72265</v>
      </c>
      <c r="R5" s="23">
        <v>63968</v>
      </c>
      <c r="S5" s="23">
        <v>8663</v>
      </c>
      <c r="T5" s="23">
        <v>3419</v>
      </c>
      <c r="U5" s="23">
        <v>3419</v>
      </c>
      <c r="V5" s="23">
        <v>11</v>
      </c>
      <c r="W5" s="23">
        <v>662277.4</v>
      </c>
      <c r="X5" s="23">
        <v>0</v>
      </c>
      <c r="Y5" s="23">
        <v>14133.79</v>
      </c>
      <c r="Z5" s="23">
        <v>0</v>
      </c>
      <c r="AA5" s="23">
        <v>5060.6899999999996</v>
      </c>
      <c r="AB5" s="23">
        <v>-433.64</v>
      </c>
      <c r="AC5" s="23">
        <v>124840.35</v>
      </c>
      <c r="AD5" s="23">
        <v>7834.87</v>
      </c>
      <c r="AE5" s="23">
        <v>11042.75</v>
      </c>
      <c r="AF5" s="23">
        <v>196473.87</v>
      </c>
      <c r="AG5" s="23">
        <v>3392.56</v>
      </c>
      <c r="AH5" s="23">
        <v>6191.6</v>
      </c>
      <c r="AI5" s="23">
        <v>9847.59</v>
      </c>
      <c r="AJ5" s="23">
        <v>0</v>
      </c>
      <c r="AK5" s="23">
        <v>7657.18</v>
      </c>
      <c r="AL5" s="13">
        <v>4548.47</v>
      </c>
    </row>
    <row r="6" spans="1:38" x14ac:dyDescent="0.25">
      <c r="A6" s="10" t="s">
        <v>945</v>
      </c>
      <c r="B6" s="11" t="s">
        <v>797</v>
      </c>
      <c r="C6" s="23">
        <v>61086</v>
      </c>
      <c r="D6" s="23">
        <v>64279</v>
      </c>
      <c r="E6" s="23">
        <v>14445058</v>
      </c>
      <c r="F6" s="23">
        <v>120749018.06</v>
      </c>
      <c r="G6" s="23">
        <v>2219405.7400000002</v>
      </c>
      <c r="H6" s="23">
        <v>46667</v>
      </c>
      <c r="I6" s="23">
        <v>26522</v>
      </c>
      <c r="J6" s="23">
        <v>383</v>
      </c>
      <c r="K6" s="23">
        <v>743</v>
      </c>
      <c r="L6" s="23">
        <v>1120169.4099999999</v>
      </c>
      <c r="M6" s="23">
        <v>0</v>
      </c>
      <c r="N6" s="23">
        <v>59747.81</v>
      </c>
      <c r="O6" s="23">
        <v>0</v>
      </c>
      <c r="P6" s="23">
        <v>811667.51</v>
      </c>
      <c r="Q6" s="23">
        <v>7005</v>
      </c>
      <c r="R6" s="23">
        <v>5827</v>
      </c>
      <c r="S6" s="23">
        <v>991</v>
      </c>
      <c r="T6" s="23">
        <v>2799</v>
      </c>
      <c r="U6" s="23">
        <v>2799</v>
      </c>
      <c r="V6" s="23">
        <v>64</v>
      </c>
      <c r="W6" s="23">
        <v>537045.62</v>
      </c>
      <c r="X6" s="23">
        <v>0</v>
      </c>
      <c r="Y6" s="23">
        <v>36659.050000000003</v>
      </c>
      <c r="Z6" s="23">
        <v>0</v>
      </c>
      <c r="AA6" s="23">
        <v>25620.25</v>
      </c>
      <c r="AB6" s="23">
        <v>3578.51</v>
      </c>
      <c r="AC6" s="23">
        <v>135650.98000000001</v>
      </c>
      <c r="AD6" s="23">
        <v>52152.32</v>
      </c>
      <c r="AE6" s="23">
        <v>12553.33</v>
      </c>
      <c r="AF6" s="23">
        <v>274065.49</v>
      </c>
      <c r="AG6" s="23">
        <v>1774.31</v>
      </c>
      <c r="AH6" s="23">
        <v>10990.54</v>
      </c>
      <c r="AI6" s="23">
        <v>14249.94</v>
      </c>
      <c r="AJ6" s="23">
        <v>19938.71</v>
      </c>
      <c r="AK6" s="23">
        <v>13636.87</v>
      </c>
      <c r="AL6" s="13">
        <v>4696.12</v>
      </c>
    </row>
    <row r="7" spans="1:38" x14ac:dyDescent="0.25">
      <c r="A7" s="10" t="s">
        <v>944</v>
      </c>
      <c r="B7" s="11" t="s">
        <v>791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13">
        <v>0</v>
      </c>
    </row>
    <row r="8" spans="1:38" x14ac:dyDescent="0.25">
      <c r="A8" s="10" t="s">
        <v>943</v>
      </c>
      <c r="B8" s="11" t="s">
        <v>785</v>
      </c>
      <c r="C8" s="23">
        <v>9</v>
      </c>
      <c r="D8" s="23">
        <v>11</v>
      </c>
      <c r="E8" s="23">
        <v>2514</v>
      </c>
      <c r="F8" s="23">
        <v>4036739.73</v>
      </c>
      <c r="G8" s="23">
        <v>1144220.3600000001</v>
      </c>
      <c r="H8" s="23">
        <v>9</v>
      </c>
      <c r="I8" s="23">
        <v>6</v>
      </c>
      <c r="J8" s="23">
        <v>0</v>
      </c>
      <c r="K8" s="23">
        <v>0</v>
      </c>
      <c r="L8" s="23">
        <v>77812</v>
      </c>
      <c r="M8" s="23">
        <v>0</v>
      </c>
      <c r="N8" s="23">
        <v>77475.78</v>
      </c>
      <c r="O8" s="23">
        <v>0</v>
      </c>
      <c r="P8" s="23">
        <v>58280</v>
      </c>
      <c r="Q8" s="23">
        <v>1</v>
      </c>
      <c r="R8" s="23">
        <v>1</v>
      </c>
      <c r="S8" s="23">
        <v>0</v>
      </c>
      <c r="T8" s="23">
        <v>1</v>
      </c>
      <c r="U8" s="23">
        <v>1</v>
      </c>
      <c r="V8" s="23">
        <v>1</v>
      </c>
      <c r="W8" s="23">
        <v>6412.43</v>
      </c>
      <c r="X8" s="23">
        <v>0</v>
      </c>
      <c r="Y8" s="23">
        <v>6414.25</v>
      </c>
      <c r="Z8" s="23">
        <v>0</v>
      </c>
      <c r="AA8" s="23">
        <v>6346.17</v>
      </c>
      <c r="AB8" s="23">
        <v>66.27</v>
      </c>
      <c r="AC8" s="23">
        <v>36</v>
      </c>
      <c r="AD8" s="23">
        <v>0</v>
      </c>
      <c r="AE8" s="23">
        <v>0</v>
      </c>
      <c r="AF8" s="23">
        <v>15822.78</v>
      </c>
      <c r="AG8" s="23">
        <v>1171.25</v>
      </c>
      <c r="AH8" s="23">
        <v>18.600000000000001</v>
      </c>
      <c r="AI8" s="23">
        <v>30448.18</v>
      </c>
      <c r="AJ8" s="23">
        <v>0</v>
      </c>
      <c r="AK8" s="23">
        <v>0.02</v>
      </c>
      <c r="AL8" s="13">
        <v>89.48</v>
      </c>
    </row>
    <row r="9" spans="1:38" x14ac:dyDescent="0.25">
      <c r="A9" s="10" t="s">
        <v>942</v>
      </c>
      <c r="B9" s="11" t="s">
        <v>779</v>
      </c>
      <c r="C9" s="23">
        <v>57</v>
      </c>
      <c r="D9" s="23">
        <v>57</v>
      </c>
      <c r="E9" s="23">
        <v>10812</v>
      </c>
      <c r="F9" s="23">
        <v>173274.19</v>
      </c>
      <c r="G9" s="23">
        <v>51569.88</v>
      </c>
      <c r="H9" s="23">
        <v>54</v>
      </c>
      <c r="I9" s="23">
        <v>20</v>
      </c>
      <c r="J9" s="23">
        <v>0</v>
      </c>
      <c r="K9" s="23">
        <v>0</v>
      </c>
      <c r="L9" s="23">
        <v>2108.56</v>
      </c>
      <c r="M9" s="23">
        <v>0</v>
      </c>
      <c r="N9" s="23">
        <v>82.54</v>
      </c>
      <c r="O9" s="23">
        <v>0</v>
      </c>
      <c r="P9" s="23">
        <v>1610.02</v>
      </c>
      <c r="Q9" s="23">
        <v>3</v>
      </c>
      <c r="R9" s="23">
        <v>2</v>
      </c>
      <c r="S9" s="23">
        <v>0</v>
      </c>
      <c r="T9" s="23">
        <v>1</v>
      </c>
      <c r="U9" s="23">
        <v>1</v>
      </c>
      <c r="V9" s="23">
        <v>0</v>
      </c>
      <c r="W9" s="23">
        <v>1893.96</v>
      </c>
      <c r="X9" s="23">
        <v>0</v>
      </c>
      <c r="Y9" s="23">
        <v>0.31</v>
      </c>
      <c r="Z9" s="23">
        <v>0</v>
      </c>
      <c r="AA9" s="23">
        <v>1893.4</v>
      </c>
      <c r="AB9" s="23">
        <v>1854.56</v>
      </c>
      <c r="AC9" s="23">
        <v>185.17</v>
      </c>
      <c r="AD9" s="23">
        <v>150.69</v>
      </c>
      <c r="AE9" s="23">
        <v>6.28</v>
      </c>
      <c r="AF9" s="23">
        <v>356.12</v>
      </c>
      <c r="AG9" s="23">
        <v>2.42</v>
      </c>
      <c r="AH9" s="23">
        <v>94.83</v>
      </c>
      <c r="AI9" s="23">
        <v>5.19</v>
      </c>
      <c r="AJ9" s="23">
        <v>0</v>
      </c>
      <c r="AK9" s="23">
        <v>41.26</v>
      </c>
      <c r="AL9" s="13">
        <v>5.75</v>
      </c>
    </row>
    <row r="10" spans="1:38" x14ac:dyDescent="0.25">
      <c r="A10" s="10" t="s">
        <v>941</v>
      </c>
      <c r="B10" s="11" t="s">
        <v>773</v>
      </c>
      <c r="C10" s="23">
        <v>459</v>
      </c>
      <c r="D10" s="23">
        <v>1322</v>
      </c>
      <c r="E10" s="23">
        <v>203610</v>
      </c>
      <c r="F10" s="23">
        <v>28973424.780000001</v>
      </c>
      <c r="G10" s="23">
        <v>6979906.1600000001</v>
      </c>
      <c r="H10" s="23">
        <v>2005</v>
      </c>
      <c r="I10" s="23">
        <v>0</v>
      </c>
      <c r="J10" s="23">
        <v>0</v>
      </c>
      <c r="K10" s="23">
        <v>0</v>
      </c>
      <c r="L10" s="23">
        <v>90301.96</v>
      </c>
      <c r="M10" s="23">
        <v>0</v>
      </c>
      <c r="N10" s="23">
        <v>46285.82</v>
      </c>
      <c r="O10" s="23">
        <v>0</v>
      </c>
      <c r="P10" s="23">
        <v>65032.7</v>
      </c>
      <c r="Q10" s="23">
        <v>28</v>
      </c>
      <c r="R10" s="23">
        <v>21</v>
      </c>
      <c r="S10" s="23">
        <v>6</v>
      </c>
      <c r="T10" s="23">
        <v>9</v>
      </c>
      <c r="U10" s="23">
        <v>9</v>
      </c>
      <c r="V10" s="23">
        <v>0</v>
      </c>
      <c r="W10" s="23">
        <v>52541.61</v>
      </c>
      <c r="X10" s="23">
        <v>0</v>
      </c>
      <c r="Y10" s="23">
        <v>52129.89</v>
      </c>
      <c r="Z10" s="23">
        <v>0</v>
      </c>
      <c r="AA10" s="23">
        <v>52209.59</v>
      </c>
      <c r="AB10" s="23">
        <v>555.32000000000005</v>
      </c>
      <c r="AC10" s="23">
        <v>10484.620000000001</v>
      </c>
      <c r="AD10" s="23">
        <v>714.26</v>
      </c>
      <c r="AE10" s="23">
        <v>2276.27</v>
      </c>
      <c r="AF10" s="23">
        <v>15181.55</v>
      </c>
      <c r="AG10" s="23">
        <v>56.26</v>
      </c>
      <c r="AH10" s="23">
        <v>-175.31</v>
      </c>
      <c r="AI10" s="23">
        <v>9162.02</v>
      </c>
      <c r="AJ10" s="23">
        <v>0</v>
      </c>
      <c r="AK10" s="23">
        <v>330.57</v>
      </c>
      <c r="AL10" s="13">
        <v>376.02</v>
      </c>
    </row>
    <row r="11" spans="1:38" x14ac:dyDescent="0.25">
      <c r="A11" s="10" t="s">
        <v>940</v>
      </c>
      <c r="B11" s="11" t="s">
        <v>765</v>
      </c>
      <c r="C11" s="23">
        <v>133654</v>
      </c>
      <c r="D11" s="23">
        <v>0</v>
      </c>
      <c r="E11" s="23">
        <v>0</v>
      </c>
      <c r="F11" s="23">
        <v>2048628038.1399999</v>
      </c>
      <c r="G11" s="23">
        <v>289971222.27000004</v>
      </c>
      <c r="H11" s="23">
        <v>101041</v>
      </c>
      <c r="I11" s="23">
        <v>55171</v>
      </c>
      <c r="J11" s="23">
        <v>208</v>
      </c>
      <c r="K11" s="23">
        <v>509</v>
      </c>
      <c r="L11" s="23">
        <v>1158937.52</v>
      </c>
      <c r="M11" s="23">
        <v>0</v>
      </c>
      <c r="N11" s="23">
        <v>832779.44</v>
      </c>
      <c r="O11" s="23">
        <v>4287.79</v>
      </c>
      <c r="P11" s="23">
        <v>859604.47</v>
      </c>
      <c r="Q11" s="23">
        <v>896</v>
      </c>
      <c r="R11" s="23">
        <v>599</v>
      </c>
      <c r="S11" s="23">
        <v>244</v>
      </c>
      <c r="T11" s="23">
        <v>360</v>
      </c>
      <c r="U11" s="23">
        <v>360</v>
      </c>
      <c r="V11" s="23">
        <v>40</v>
      </c>
      <c r="W11" s="23">
        <v>298533.52</v>
      </c>
      <c r="X11" s="23">
        <v>0</v>
      </c>
      <c r="Y11" s="23">
        <v>217454.53</v>
      </c>
      <c r="Z11" s="23">
        <v>0</v>
      </c>
      <c r="AA11" s="23">
        <v>110198.18</v>
      </c>
      <c r="AB11" s="23">
        <v>1203.95</v>
      </c>
      <c r="AC11" s="23">
        <v>84048.44</v>
      </c>
      <c r="AD11" s="23">
        <v>21723.48</v>
      </c>
      <c r="AE11" s="23">
        <v>15376.26</v>
      </c>
      <c r="AF11" s="23">
        <v>219373.16</v>
      </c>
      <c r="AG11" s="23">
        <v>1590.23</v>
      </c>
      <c r="AH11" s="23">
        <v>13718.39</v>
      </c>
      <c r="AI11" s="23">
        <v>76852.06</v>
      </c>
      <c r="AJ11" s="23">
        <v>13.24</v>
      </c>
      <c r="AK11" s="23">
        <v>4918.3500000000004</v>
      </c>
      <c r="AL11" s="13">
        <v>3040.09</v>
      </c>
    </row>
    <row r="12" spans="1:38" x14ac:dyDescent="0.25">
      <c r="A12" s="10" t="s">
        <v>939</v>
      </c>
      <c r="B12" s="11" t="s">
        <v>763</v>
      </c>
      <c r="C12" s="23">
        <v>104971</v>
      </c>
      <c r="D12" s="23">
        <v>0</v>
      </c>
      <c r="E12" s="23">
        <v>30456678</v>
      </c>
      <c r="F12" s="23">
        <v>377021958.61000001</v>
      </c>
      <c r="G12" s="23">
        <v>1787386.44</v>
      </c>
      <c r="H12" s="23">
        <v>79448</v>
      </c>
      <c r="I12" s="23">
        <v>45384</v>
      </c>
      <c r="J12" s="23">
        <v>177</v>
      </c>
      <c r="K12" s="23">
        <v>410</v>
      </c>
      <c r="L12" s="23">
        <v>134053.57</v>
      </c>
      <c r="M12" s="23">
        <v>0</v>
      </c>
      <c r="N12" s="23">
        <v>35597.019999999997</v>
      </c>
      <c r="O12" s="23">
        <v>0</v>
      </c>
      <c r="P12" s="23">
        <v>94827.01</v>
      </c>
      <c r="Q12" s="23">
        <v>560</v>
      </c>
      <c r="R12" s="23">
        <v>396</v>
      </c>
      <c r="S12" s="23">
        <v>133</v>
      </c>
      <c r="T12" s="23">
        <v>157</v>
      </c>
      <c r="U12" s="23">
        <v>157</v>
      </c>
      <c r="V12" s="23">
        <v>15</v>
      </c>
      <c r="W12" s="23">
        <v>22455.13</v>
      </c>
      <c r="X12" s="23">
        <v>0</v>
      </c>
      <c r="Y12" s="23">
        <v>3302.14</v>
      </c>
      <c r="Z12" s="23">
        <v>0</v>
      </c>
      <c r="AA12" s="23">
        <v>7503.33</v>
      </c>
      <c r="AB12" s="23">
        <v>86.51</v>
      </c>
      <c r="AC12" s="23">
        <v>18092.71</v>
      </c>
      <c r="AD12" s="23">
        <v>3694.2</v>
      </c>
      <c r="AE12" s="23">
        <v>513</v>
      </c>
      <c r="AF12" s="23">
        <v>29158.26</v>
      </c>
      <c r="AG12" s="23">
        <v>318.29000000000002</v>
      </c>
      <c r="AH12" s="23">
        <v>1795.64</v>
      </c>
      <c r="AI12" s="23">
        <v>6954.16</v>
      </c>
      <c r="AJ12" s="23">
        <v>13.24</v>
      </c>
      <c r="AK12" s="23">
        <v>649.78</v>
      </c>
      <c r="AL12" s="13">
        <v>611.05999999999995</v>
      </c>
    </row>
    <row r="13" spans="1:38" x14ac:dyDescent="0.25">
      <c r="A13" s="10" t="s">
        <v>938</v>
      </c>
      <c r="B13" s="11" t="s">
        <v>749</v>
      </c>
      <c r="C13" s="23">
        <v>28683</v>
      </c>
      <c r="D13" s="23">
        <v>0</v>
      </c>
      <c r="E13" s="23">
        <v>6736269</v>
      </c>
      <c r="F13" s="23">
        <v>1671606079.53</v>
      </c>
      <c r="G13" s="23">
        <v>289805997.83999997</v>
      </c>
      <c r="H13" s="23">
        <v>21593</v>
      </c>
      <c r="I13" s="23">
        <v>9787</v>
      </c>
      <c r="J13" s="23">
        <v>31</v>
      </c>
      <c r="K13" s="23">
        <v>99</v>
      </c>
      <c r="L13" s="23">
        <v>1024883.95</v>
      </c>
      <c r="M13" s="23">
        <v>0</v>
      </c>
      <c r="N13" s="23">
        <v>797182.42</v>
      </c>
      <c r="O13" s="23">
        <v>4287.79</v>
      </c>
      <c r="P13" s="23">
        <v>764777.46</v>
      </c>
      <c r="Q13" s="23">
        <v>336</v>
      </c>
      <c r="R13" s="23">
        <v>203</v>
      </c>
      <c r="S13" s="23">
        <v>111</v>
      </c>
      <c r="T13" s="23">
        <v>203</v>
      </c>
      <c r="U13" s="23">
        <v>203</v>
      </c>
      <c r="V13" s="23">
        <v>25</v>
      </c>
      <c r="W13" s="23">
        <v>276078.39</v>
      </c>
      <c r="X13" s="23">
        <v>0</v>
      </c>
      <c r="Y13" s="23">
        <v>214152.39</v>
      </c>
      <c r="Z13" s="23">
        <v>0</v>
      </c>
      <c r="AA13" s="23">
        <v>108135.97</v>
      </c>
      <c r="AB13" s="23">
        <v>1117.44</v>
      </c>
      <c r="AC13" s="23">
        <v>65955.73</v>
      </c>
      <c r="AD13" s="23">
        <v>18029.28</v>
      </c>
      <c r="AE13" s="23">
        <v>14863.26</v>
      </c>
      <c r="AF13" s="23">
        <v>190214.9</v>
      </c>
      <c r="AG13" s="23">
        <v>1271.94</v>
      </c>
      <c r="AH13" s="23">
        <v>11922.75</v>
      </c>
      <c r="AI13" s="23">
        <v>69897.899999999994</v>
      </c>
      <c r="AJ13" s="23">
        <v>0</v>
      </c>
      <c r="AK13" s="23">
        <v>4268.57</v>
      </c>
      <c r="AL13" s="13">
        <v>2429.0300000000002</v>
      </c>
    </row>
    <row r="14" spans="1:38" x14ac:dyDescent="0.25">
      <c r="A14" s="10" t="s">
        <v>937</v>
      </c>
      <c r="B14" s="11" t="s">
        <v>733</v>
      </c>
      <c r="C14" s="23">
        <v>156624</v>
      </c>
      <c r="D14" s="23">
        <v>0</v>
      </c>
      <c r="E14" s="23">
        <v>0</v>
      </c>
      <c r="F14" s="23">
        <v>1729302384.6499999</v>
      </c>
      <c r="G14" s="23">
        <v>274148837.00999999</v>
      </c>
      <c r="H14" s="23">
        <v>108428</v>
      </c>
      <c r="I14" s="23">
        <v>51731</v>
      </c>
      <c r="J14" s="23">
        <v>246</v>
      </c>
      <c r="K14" s="23">
        <v>504</v>
      </c>
      <c r="L14" s="23">
        <v>1415319.68</v>
      </c>
      <c r="M14" s="23">
        <v>0</v>
      </c>
      <c r="N14" s="23">
        <v>813163.01</v>
      </c>
      <c r="O14" s="23">
        <v>22308.73</v>
      </c>
      <c r="P14" s="23">
        <v>1022350.19</v>
      </c>
      <c r="Q14" s="23">
        <v>4031</v>
      </c>
      <c r="R14" s="23">
        <v>3079</v>
      </c>
      <c r="S14" s="23">
        <v>676</v>
      </c>
      <c r="T14" s="23">
        <v>1157</v>
      </c>
      <c r="U14" s="23">
        <v>1157</v>
      </c>
      <c r="V14" s="23">
        <v>21</v>
      </c>
      <c r="W14" s="23">
        <v>213252.4</v>
      </c>
      <c r="X14" s="23">
        <v>0</v>
      </c>
      <c r="Y14" s="23">
        <v>94099.75</v>
      </c>
      <c r="Z14" s="23">
        <v>10068</v>
      </c>
      <c r="AA14" s="23">
        <v>59783.91</v>
      </c>
      <c r="AB14" s="23">
        <v>2947.48</v>
      </c>
      <c r="AC14" s="23">
        <v>150773.17000000001</v>
      </c>
      <c r="AD14" s="23">
        <v>23119.88</v>
      </c>
      <c r="AE14" s="23">
        <v>31757.41</v>
      </c>
      <c r="AF14" s="23">
        <v>257595.71</v>
      </c>
      <c r="AG14" s="23">
        <v>1906.22</v>
      </c>
      <c r="AH14" s="23">
        <v>-1453.16</v>
      </c>
      <c r="AI14" s="23">
        <v>131200.89000000001</v>
      </c>
      <c r="AJ14" s="23">
        <v>-51.25</v>
      </c>
      <c r="AK14" s="23">
        <v>9208.81</v>
      </c>
      <c r="AL14" s="13">
        <v>6745.83</v>
      </c>
    </row>
    <row r="15" spans="1:38" x14ac:dyDescent="0.25">
      <c r="A15" s="10" t="s">
        <v>936</v>
      </c>
      <c r="B15" s="11" t="s">
        <v>731</v>
      </c>
      <c r="C15" s="23">
        <v>126144</v>
      </c>
      <c r="D15" s="23">
        <v>0</v>
      </c>
      <c r="E15" s="23">
        <v>34725921</v>
      </c>
      <c r="F15" s="23">
        <v>174358481.81</v>
      </c>
      <c r="G15" s="23">
        <v>505806.58</v>
      </c>
      <c r="H15" s="23">
        <v>87022</v>
      </c>
      <c r="I15" s="23">
        <v>42121</v>
      </c>
      <c r="J15" s="23">
        <v>173</v>
      </c>
      <c r="K15" s="23">
        <v>358</v>
      </c>
      <c r="L15" s="23">
        <v>249395.21</v>
      </c>
      <c r="M15" s="23">
        <v>0</v>
      </c>
      <c r="N15" s="23">
        <v>42442.85</v>
      </c>
      <c r="O15" s="23">
        <v>0</v>
      </c>
      <c r="P15" s="23">
        <v>180629.04</v>
      </c>
      <c r="Q15" s="23">
        <v>1919</v>
      </c>
      <c r="R15" s="23">
        <v>1329</v>
      </c>
      <c r="S15" s="23">
        <v>329</v>
      </c>
      <c r="T15" s="23">
        <v>559</v>
      </c>
      <c r="U15" s="23">
        <v>559</v>
      </c>
      <c r="V15" s="23">
        <v>12</v>
      </c>
      <c r="W15" s="23">
        <v>51770.05</v>
      </c>
      <c r="X15" s="23">
        <v>0</v>
      </c>
      <c r="Y15" s="23">
        <v>13384.39</v>
      </c>
      <c r="Z15" s="23">
        <v>0</v>
      </c>
      <c r="AA15" s="23">
        <v>2593.4</v>
      </c>
      <c r="AB15" s="23">
        <v>403.36</v>
      </c>
      <c r="AC15" s="23">
        <v>29807.69</v>
      </c>
      <c r="AD15" s="23">
        <v>4899.43</v>
      </c>
      <c r="AE15" s="23">
        <v>1652.44</v>
      </c>
      <c r="AF15" s="23">
        <v>51681.279999999999</v>
      </c>
      <c r="AG15" s="23">
        <v>554.6</v>
      </c>
      <c r="AH15" s="23">
        <v>-5894.62</v>
      </c>
      <c r="AI15" s="23">
        <v>7699.21</v>
      </c>
      <c r="AJ15" s="23">
        <v>412.66</v>
      </c>
      <c r="AK15" s="23">
        <v>1312.94</v>
      </c>
      <c r="AL15" s="13">
        <v>814.54</v>
      </c>
    </row>
    <row r="16" spans="1:38" x14ac:dyDescent="0.25">
      <c r="A16" s="10" t="s">
        <v>935</v>
      </c>
      <c r="B16" s="11" t="s">
        <v>717</v>
      </c>
      <c r="C16" s="23">
        <v>30480</v>
      </c>
      <c r="D16" s="23">
        <v>0</v>
      </c>
      <c r="E16" s="23">
        <v>7536984</v>
      </c>
      <c r="F16" s="23">
        <v>1554943902.8399999</v>
      </c>
      <c r="G16" s="23">
        <v>274143917.00999999</v>
      </c>
      <c r="H16" s="23">
        <v>21406</v>
      </c>
      <c r="I16" s="23">
        <v>9610</v>
      </c>
      <c r="J16" s="23">
        <v>73</v>
      </c>
      <c r="K16" s="23">
        <v>146</v>
      </c>
      <c r="L16" s="23">
        <v>1165924.47</v>
      </c>
      <c r="M16" s="23">
        <v>0</v>
      </c>
      <c r="N16" s="23">
        <v>770720.16</v>
      </c>
      <c r="O16" s="23">
        <v>22308.73</v>
      </c>
      <c r="P16" s="23">
        <v>841721.15</v>
      </c>
      <c r="Q16" s="23">
        <v>2112</v>
      </c>
      <c r="R16" s="23">
        <v>1750</v>
      </c>
      <c r="S16" s="23">
        <v>347</v>
      </c>
      <c r="T16" s="23">
        <v>598</v>
      </c>
      <c r="U16" s="23">
        <v>598</v>
      </c>
      <c r="V16" s="23">
        <v>9</v>
      </c>
      <c r="W16" s="23">
        <v>161482.35</v>
      </c>
      <c r="X16" s="23">
        <v>0</v>
      </c>
      <c r="Y16" s="23">
        <v>80715.360000000001</v>
      </c>
      <c r="Z16" s="23">
        <v>10068</v>
      </c>
      <c r="AA16" s="23">
        <v>59782.46</v>
      </c>
      <c r="AB16" s="23">
        <v>2544.12</v>
      </c>
      <c r="AC16" s="23">
        <v>120965.48</v>
      </c>
      <c r="AD16" s="23">
        <v>18220.45</v>
      </c>
      <c r="AE16" s="23">
        <v>30104.97</v>
      </c>
      <c r="AF16" s="23">
        <v>205914.43</v>
      </c>
      <c r="AG16" s="23">
        <v>1351.62</v>
      </c>
      <c r="AH16" s="23">
        <v>4441.46</v>
      </c>
      <c r="AI16" s="23">
        <v>123501.68</v>
      </c>
      <c r="AJ16" s="23">
        <v>-463.91</v>
      </c>
      <c r="AK16" s="23">
        <v>7895.87</v>
      </c>
      <c r="AL16" s="13">
        <v>5931.29</v>
      </c>
    </row>
    <row r="17" spans="1:38" x14ac:dyDescent="0.25">
      <c r="A17" s="10" t="s">
        <v>934</v>
      </c>
      <c r="B17" s="11" t="s">
        <v>701</v>
      </c>
      <c r="C17" s="23">
        <v>177808</v>
      </c>
      <c r="D17" s="23">
        <v>0</v>
      </c>
      <c r="E17" s="23">
        <v>0</v>
      </c>
      <c r="F17" s="23">
        <v>3040758178.5900002</v>
      </c>
      <c r="G17" s="23">
        <v>289982292.27000004</v>
      </c>
      <c r="H17" s="23">
        <v>138098</v>
      </c>
      <c r="I17" s="23">
        <v>62342</v>
      </c>
      <c r="J17" s="23">
        <v>277</v>
      </c>
      <c r="K17" s="23">
        <v>612</v>
      </c>
      <c r="L17" s="23">
        <v>2574257.2000000002</v>
      </c>
      <c r="M17" s="23">
        <v>0</v>
      </c>
      <c r="N17" s="23">
        <v>1645942.45</v>
      </c>
      <c r="O17" s="23">
        <v>26596.52</v>
      </c>
      <c r="P17" s="23">
        <v>1881954.66</v>
      </c>
      <c r="Q17" s="23">
        <v>4927</v>
      </c>
      <c r="R17" s="23">
        <v>3678</v>
      </c>
      <c r="S17" s="23">
        <v>920</v>
      </c>
      <c r="T17" s="23">
        <v>1517</v>
      </c>
      <c r="U17" s="23">
        <v>1517</v>
      </c>
      <c r="V17" s="23">
        <v>61</v>
      </c>
      <c r="W17" s="23">
        <v>511785.92</v>
      </c>
      <c r="X17" s="23">
        <v>0</v>
      </c>
      <c r="Y17" s="23">
        <v>311554.28000000003</v>
      </c>
      <c r="Z17" s="23">
        <v>10068</v>
      </c>
      <c r="AA17" s="23">
        <v>147777.18</v>
      </c>
      <c r="AB17" s="23">
        <v>4151.43</v>
      </c>
      <c r="AC17" s="23">
        <v>234821.61</v>
      </c>
      <c r="AD17" s="23">
        <v>44843.360000000001</v>
      </c>
      <c r="AE17" s="23">
        <v>47133.67</v>
      </c>
      <c r="AF17" s="23">
        <v>476968.87</v>
      </c>
      <c r="AG17" s="23">
        <v>3496.45</v>
      </c>
      <c r="AH17" s="23">
        <v>12265.23</v>
      </c>
      <c r="AI17" s="23">
        <v>208052.95</v>
      </c>
      <c r="AJ17" s="23">
        <v>-38.01</v>
      </c>
      <c r="AK17" s="23">
        <v>14127.16</v>
      </c>
      <c r="AL17" s="13">
        <v>9785.92</v>
      </c>
    </row>
    <row r="18" spans="1:38" x14ac:dyDescent="0.25">
      <c r="A18" s="10" t="s">
        <v>933</v>
      </c>
      <c r="B18" s="11" t="s">
        <v>699</v>
      </c>
      <c r="C18" s="23">
        <v>139213</v>
      </c>
      <c r="D18" s="23">
        <v>0</v>
      </c>
      <c r="E18" s="23">
        <v>43431695</v>
      </c>
      <c r="F18" s="23">
        <v>375308212.63999999</v>
      </c>
      <c r="G18" s="23">
        <v>1829206.44</v>
      </c>
      <c r="H18" s="23">
        <v>110012</v>
      </c>
      <c r="I18" s="23">
        <v>48477</v>
      </c>
      <c r="J18" s="23">
        <v>192</v>
      </c>
      <c r="K18" s="23">
        <v>434</v>
      </c>
      <c r="L18" s="23">
        <v>383448.78</v>
      </c>
      <c r="M18" s="23">
        <v>0</v>
      </c>
      <c r="N18" s="23">
        <v>78039.87</v>
      </c>
      <c r="O18" s="23">
        <v>0</v>
      </c>
      <c r="P18" s="23">
        <v>275456.05</v>
      </c>
      <c r="Q18" s="23">
        <v>2479</v>
      </c>
      <c r="R18" s="23">
        <v>1725</v>
      </c>
      <c r="S18" s="23">
        <v>462</v>
      </c>
      <c r="T18" s="23">
        <v>716</v>
      </c>
      <c r="U18" s="23">
        <v>716</v>
      </c>
      <c r="V18" s="23">
        <v>27</v>
      </c>
      <c r="W18" s="23">
        <v>74225.179999999993</v>
      </c>
      <c r="X18" s="23">
        <v>0</v>
      </c>
      <c r="Y18" s="23">
        <v>16686.53</v>
      </c>
      <c r="Z18" s="23">
        <v>0</v>
      </c>
      <c r="AA18" s="23">
        <v>8323.08</v>
      </c>
      <c r="AB18" s="23">
        <v>489.87</v>
      </c>
      <c r="AC18" s="23">
        <v>47900.4</v>
      </c>
      <c r="AD18" s="23">
        <v>8593.6299999999992</v>
      </c>
      <c r="AE18" s="23">
        <v>2165.44</v>
      </c>
      <c r="AF18" s="23">
        <v>80839.539999999994</v>
      </c>
      <c r="AG18" s="23">
        <v>872.89</v>
      </c>
      <c r="AH18" s="23">
        <v>-4098.9799999999996</v>
      </c>
      <c r="AI18" s="23">
        <v>14653.37</v>
      </c>
      <c r="AJ18" s="23">
        <v>425.9</v>
      </c>
      <c r="AK18" s="23">
        <v>1962.72</v>
      </c>
      <c r="AL18" s="13">
        <v>1425.6</v>
      </c>
    </row>
    <row r="19" spans="1:38" x14ac:dyDescent="0.25">
      <c r="A19" s="10" t="s">
        <v>932</v>
      </c>
      <c r="B19" s="11" t="s">
        <v>685</v>
      </c>
      <c r="C19" s="23">
        <v>38595</v>
      </c>
      <c r="D19" s="23">
        <v>0</v>
      </c>
      <c r="E19" s="23">
        <v>11639301</v>
      </c>
      <c r="F19" s="23">
        <v>2665449965.9499998</v>
      </c>
      <c r="G19" s="23">
        <v>289812147.83999997</v>
      </c>
      <c r="H19" s="23">
        <v>28086</v>
      </c>
      <c r="I19" s="23">
        <v>13865</v>
      </c>
      <c r="J19" s="23">
        <v>85</v>
      </c>
      <c r="K19" s="23">
        <v>178</v>
      </c>
      <c r="L19" s="23">
        <v>2190808.42</v>
      </c>
      <c r="M19" s="23">
        <v>0</v>
      </c>
      <c r="N19" s="23">
        <v>1567902.58</v>
      </c>
      <c r="O19" s="23">
        <v>26596.52</v>
      </c>
      <c r="P19" s="23">
        <v>1606498.61</v>
      </c>
      <c r="Q19" s="23">
        <v>2448</v>
      </c>
      <c r="R19" s="23">
        <v>1953</v>
      </c>
      <c r="S19" s="23">
        <v>458</v>
      </c>
      <c r="T19" s="23">
        <v>801</v>
      </c>
      <c r="U19" s="23">
        <v>801</v>
      </c>
      <c r="V19" s="23">
        <v>34</v>
      </c>
      <c r="W19" s="23">
        <v>437560.74</v>
      </c>
      <c r="X19" s="23">
        <v>0</v>
      </c>
      <c r="Y19" s="23">
        <v>294867.75</v>
      </c>
      <c r="Z19" s="23">
        <v>10068</v>
      </c>
      <c r="AA19" s="23">
        <v>146353.85999999999</v>
      </c>
      <c r="AB19" s="23">
        <v>3661.56</v>
      </c>
      <c r="AC19" s="23">
        <v>186921.21</v>
      </c>
      <c r="AD19" s="23">
        <v>36249.730000000003</v>
      </c>
      <c r="AE19" s="23">
        <v>44968.23</v>
      </c>
      <c r="AF19" s="23">
        <v>396129.33</v>
      </c>
      <c r="AG19" s="23">
        <v>2623.56</v>
      </c>
      <c r="AH19" s="23">
        <v>16364.21</v>
      </c>
      <c r="AI19" s="23">
        <v>193399.58</v>
      </c>
      <c r="AJ19" s="23">
        <v>-463.91</v>
      </c>
      <c r="AK19" s="23">
        <v>12164.44</v>
      </c>
      <c r="AL19" s="13">
        <v>8360.32</v>
      </c>
    </row>
    <row r="20" spans="1:38" x14ac:dyDescent="0.25">
      <c r="A20" s="10" t="s">
        <v>931</v>
      </c>
      <c r="B20" s="11" t="s">
        <v>669</v>
      </c>
      <c r="C20" s="23">
        <v>993780</v>
      </c>
      <c r="D20" s="23">
        <v>0</v>
      </c>
      <c r="E20" s="23">
        <v>0</v>
      </c>
      <c r="F20" s="23">
        <v>0</v>
      </c>
      <c r="G20" s="23">
        <v>0</v>
      </c>
      <c r="H20" s="23">
        <v>885675</v>
      </c>
      <c r="I20" s="23">
        <v>0</v>
      </c>
      <c r="J20" s="23">
        <v>0</v>
      </c>
      <c r="K20" s="23">
        <v>0</v>
      </c>
      <c r="L20" s="23">
        <v>4835804.93</v>
      </c>
      <c r="M20" s="23">
        <v>0</v>
      </c>
      <c r="N20" s="23">
        <v>574063.68000000005</v>
      </c>
      <c r="O20" s="23">
        <v>0</v>
      </c>
      <c r="P20" s="23">
        <v>3671815.9</v>
      </c>
      <c r="Q20" s="23">
        <v>27683</v>
      </c>
      <c r="R20" s="23">
        <v>23748</v>
      </c>
      <c r="S20" s="23">
        <v>3279</v>
      </c>
      <c r="T20" s="23">
        <v>14449</v>
      </c>
      <c r="U20" s="23">
        <v>14449</v>
      </c>
      <c r="V20" s="23">
        <v>2862</v>
      </c>
      <c r="W20" s="23">
        <v>1811046.3999999999</v>
      </c>
      <c r="X20" s="23">
        <v>0</v>
      </c>
      <c r="Y20" s="23">
        <v>207956.44</v>
      </c>
      <c r="Z20" s="23">
        <v>0</v>
      </c>
      <c r="AA20" s="23">
        <v>60796.11</v>
      </c>
      <c r="AB20" s="23">
        <v>98295.46</v>
      </c>
      <c r="AC20" s="23">
        <v>1019731.25</v>
      </c>
      <c r="AD20" s="23">
        <v>11921.31</v>
      </c>
      <c r="AE20" s="23">
        <v>1251.8800000000001</v>
      </c>
      <c r="AF20" s="23">
        <v>1224645.8799999999</v>
      </c>
      <c r="AG20" s="23">
        <v>8319.14</v>
      </c>
      <c r="AH20" s="23">
        <v>120876.62</v>
      </c>
      <c r="AI20" s="23">
        <v>158753.62</v>
      </c>
      <c r="AJ20" s="23">
        <v>37396.94</v>
      </c>
      <c r="AK20" s="23">
        <v>102246.61</v>
      </c>
      <c r="AL20" s="13">
        <v>36551.919999999998</v>
      </c>
    </row>
    <row r="21" spans="1:38" x14ac:dyDescent="0.25">
      <c r="A21" s="10" t="s">
        <v>930</v>
      </c>
      <c r="B21" s="11" t="s">
        <v>199</v>
      </c>
      <c r="C21" s="23">
        <v>989713</v>
      </c>
      <c r="D21" s="23">
        <v>990779</v>
      </c>
      <c r="E21" s="23">
        <v>211629522</v>
      </c>
      <c r="F21" s="23">
        <v>0</v>
      </c>
      <c r="G21" s="23">
        <v>0</v>
      </c>
      <c r="H21" s="23">
        <v>882136</v>
      </c>
      <c r="I21" s="23">
        <v>0</v>
      </c>
      <c r="J21" s="23">
        <v>0</v>
      </c>
      <c r="K21" s="23">
        <v>0</v>
      </c>
      <c r="L21" s="23">
        <v>4737432.46</v>
      </c>
      <c r="M21" s="23">
        <v>0</v>
      </c>
      <c r="N21" s="23">
        <v>534399.78</v>
      </c>
      <c r="O21" s="23">
        <v>0</v>
      </c>
      <c r="P21" s="23">
        <v>3600423.71</v>
      </c>
      <c r="Q21" s="23">
        <v>27549</v>
      </c>
      <c r="R21" s="23">
        <v>23672</v>
      </c>
      <c r="S21" s="23">
        <v>3232</v>
      </c>
      <c r="T21" s="23">
        <v>14332</v>
      </c>
      <c r="U21" s="23">
        <v>14332</v>
      </c>
      <c r="V21" s="23">
        <v>2847</v>
      </c>
      <c r="W21" s="23">
        <v>1794957.1</v>
      </c>
      <c r="X21" s="23">
        <v>0</v>
      </c>
      <c r="Y21" s="23">
        <v>202576.87</v>
      </c>
      <c r="Z21" s="23">
        <v>0</v>
      </c>
      <c r="AA21" s="23">
        <v>60796.11</v>
      </c>
      <c r="AB21" s="23">
        <v>97578.3</v>
      </c>
      <c r="AC21" s="23">
        <v>1005395.08</v>
      </c>
      <c r="AD21" s="23">
        <v>9093</v>
      </c>
      <c r="AE21" s="23">
        <v>0</v>
      </c>
      <c r="AF21" s="23">
        <v>1198442.1499999999</v>
      </c>
      <c r="AG21" s="23">
        <v>8173.2</v>
      </c>
      <c r="AH21" s="23">
        <v>118418.1</v>
      </c>
      <c r="AI21" s="23">
        <v>150303.07999999999</v>
      </c>
      <c r="AJ21" s="23">
        <v>37396.94</v>
      </c>
      <c r="AK21" s="23">
        <v>100056.17</v>
      </c>
      <c r="AL21" s="13">
        <v>35966.86</v>
      </c>
    </row>
    <row r="22" spans="1:38" x14ac:dyDescent="0.25">
      <c r="A22" s="10" t="s">
        <v>929</v>
      </c>
      <c r="B22" s="11" t="s">
        <v>667</v>
      </c>
      <c r="C22" s="23">
        <v>745118</v>
      </c>
      <c r="D22" s="23">
        <v>745247</v>
      </c>
      <c r="E22" s="23">
        <v>160838425</v>
      </c>
      <c r="F22" s="23">
        <v>21994228533.57</v>
      </c>
      <c r="G22" s="23">
        <v>748636.96</v>
      </c>
      <c r="H22" s="23">
        <v>595651</v>
      </c>
      <c r="I22" s="23">
        <v>311739</v>
      </c>
      <c r="J22" s="23">
        <v>2478</v>
      </c>
      <c r="K22" s="23">
        <v>3001</v>
      </c>
      <c r="L22" s="23">
        <v>3383848.2</v>
      </c>
      <c r="M22" s="23">
        <v>0</v>
      </c>
      <c r="N22" s="23">
        <v>373065.56</v>
      </c>
      <c r="O22" s="23">
        <v>0</v>
      </c>
      <c r="P22" s="23">
        <v>2578473.66</v>
      </c>
      <c r="Q22" s="23">
        <v>26169</v>
      </c>
      <c r="R22" s="23">
        <v>22536</v>
      </c>
      <c r="S22" s="23">
        <v>3134</v>
      </c>
      <c r="T22" s="23">
        <v>12754</v>
      </c>
      <c r="U22" s="23">
        <v>12754</v>
      </c>
      <c r="V22" s="23">
        <v>2809</v>
      </c>
      <c r="W22" s="23">
        <v>1500038.96</v>
      </c>
      <c r="X22" s="23">
        <v>0</v>
      </c>
      <c r="Y22" s="23">
        <v>171007.23</v>
      </c>
      <c r="Z22" s="23">
        <v>0</v>
      </c>
      <c r="AA22" s="23">
        <v>50964.11</v>
      </c>
      <c r="AB22" s="23">
        <v>73778.179999999993</v>
      </c>
      <c r="AC22" s="23">
        <v>721142.24</v>
      </c>
      <c r="AD22" s="23">
        <v>6464</v>
      </c>
      <c r="AE22" s="23">
        <v>0</v>
      </c>
      <c r="AF22" s="23">
        <v>875784.02</v>
      </c>
      <c r="AG22" s="23">
        <v>5496.03</v>
      </c>
      <c r="AH22" s="23">
        <v>87053.61</v>
      </c>
      <c r="AI22" s="23">
        <v>116143.87</v>
      </c>
      <c r="AJ22" s="23">
        <v>37185.58</v>
      </c>
      <c r="AK22" s="23">
        <v>77850.22</v>
      </c>
      <c r="AL22" s="13">
        <v>26484.79</v>
      </c>
    </row>
    <row r="23" spans="1:38" x14ac:dyDescent="0.25">
      <c r="A23" s="10" t="s">
        <v>928</v>
      </c>
      <c r="B23" s="11" t="s">
        <v>639</v>
      </c>
      <c r="C23" s="23">
        <v>241821</v>
      </c>
      <c r="D23" s="23">
        <v>242758</v>
      </c>
      <c r="E23" s="23">
        <v>50463683</v>
      </c>
      <c r="F23" s="23">
        <v>0</v>
      </c>
      <c r="G23" s="23">
        <v>0</v>
      </c>
      <c r="H23" s="23">
        <v>239236</v>
      </c>
      <c r="I23" s="23">
        <v>0</v>
      </c>
      <c r="J23" s="23">
        <v>0</v>
      </c>
      <c r="K23" s="23">
        <v>0</v>
      </c>
      <c r="L23" s="23">
        <v>1191871.1399999999</v>
      </c>
      <c r="M23" s="23">
        <v>0</v>
      </c>
      <c r="N23" s="23">
        <v>158074.87</v>
      </c>
      <c r="O23" s="23">
        <v>0</v>
      </c>
      <c r="P23" s="23">
        <v>898625.79</v>
      </c>
      <c r="Q23" s="23">
        <v>1354</v>
      </c>
      <c r="R23" s="23">
        <v>1117</v>
      </c>
      <c r="S23" s="23">
        <v>93</v>
      </c>
      <c r="T23" s="23">
        <v>1553</v>
      </c>
      <c r="U23" s="23">
        <v>1553</v>
      </c>
      <c r="V23" s="23">
        <v>29</v>
      </c>
      <c r="W23" s="23">
        <v>285055.65000000002</v>
      </c>
      <c r="X23" s="23">
        <v>0</v>
      </c>
      <c r="Y23" s="23">
        <v>31393.33</v>
      </c>
      <c r="Z23" s="23">
        <v>0</v>
      </c>
      <c r="AA23" s="23">
        <v>26401.66</v>
      </c>
      <c r="AB23" s="23">
        <v>23526.31</v>
      </c>
      <c r="AC23" s="23">
        <v>241146.5</v>
      </c>
      <c r="AD23" s="23">
        <v>2322</v>
      </c>
      <c r="AE23" s="23">
        <v>0</v>
      </c>
      <c r="AF23" s="23">
        <v>285220.75</v>
      </c>
      <c r="AG23" s="23">
        <v>2533.48</v>
      </c>
      <c r="AH23" s="23">
        <v>29767.82</v>
      </c>
      <c r="AI23" s="23">
        <v>33071.440000000002</v>
      </c>
      <c r="AJ23" s="23">
        <v>211.36</v>
      </c>
      <c r="AK23" s="23">
        <v>20585.02</v>
      </c>
      <c r="AL23" s="13">
        <v>8798.36</v>
      </c>
    </row>
    <row r="24" spans="1:38" x14ac:dyDescent="0.25">
      <c r="A24" s="10" t="s">
        <v>927</v>
      </c>
      <c r="B24" s="11" t="s">
        <v>621</v>
      </c>
      <c r="C24" s="23">
        <v>2774</v>
      </c>
      <c r="D24" s="23">
        <v>2774</v>
      </c>
      <c r="E24" s="23">
        <v>327414</v>
      </c>
      <c r="F24" s="23">
        <v>25407368.75</v>
      </c>
      <c r="G24" s="23">
        <v>270881.98</v>
      </c>
      <c r="H24" s="23">
        <v>47249</v>
      </c>
      <c r="I24" s="23">
        <v>0</v>
      </c>
      <c r="J24" s="23">
        <v>0</v>
      </c>
      <c r="K24" s="23">
        <v>0</v>
      </c>
      <c r="L24" s="23">
        <v>161713.12</v>
      </c>
      <c r="M24" s="23">
        <v>0</v>
      </c>
      <c r="N24" s="23">
        <v>3259.35</v>
      </c>
      <c r="O24" s="23">
        <v>0</v>
      </c>
      <c r="P24" s="23">
        <v>123324.26</v>
      </c>
      <c r="Q24" s="23">
        <v>26</v>
      </c>
      <c r="R24" s="23">
        <v>19</v>
      </c>
      <c r="S24" s="23">
        <v>5</v>
      </c>
      <c r="T24" s="23">
        <v>25</v>
      </c>
      <c r="U24" s="23">
        <v>25</v>
      </c>
      <c r="V24" s="23">
        <v>9</v>
      </c>
      <c r="W24" s="23">
        <v>9862.49</v>
      </c>
      <c r="X24" s="23">
        <v>0</v>
      </c>
      <c r="Y24" s="23">
        <v>176.31</v>
      </c>
      <c r="Z24" s="23">
        <v>0</v>
      </c>
      <c r="AA24" s="23">
        <v>8464.6</v>
      </c>
      <c r="AB24" s="23">
        <v>273.81</v>
      </c>
      <c r="AC24" s="23">
        <v>43106.34</v>
      </c>
      <c r="AD24" s="23">
        <v>307</v>
      </c>
      <c r="AE24" s="23">
        <v>0</v>
      </c>
      <c r="AF24" s="23">
        <v>37437.379999999997</v>
      </c>
      <c r="AG24" s="23">
        <v>143.69</v>
      </c>
      <c r="AH24" s="23">
        <v>1596.67</v>
      </c>
      <c r="AI24" s="23">
        <v>1087.77</v>
      </c>
      <c r="AJ24" s="23">
        <v>0</v>
      </c>
      <c r="AK24" s="23">
        <v>1620.93</v>
      </c>
      <c r="AL24" s="13">
        <v>683.71</v>
      </c>
    </row>
    <row r="25" spans="1:38" x14ac:dyDescent="0.25">
      <c r="A25" s="10" t="s">
        <v>926</v>
      </c>
      <c r="B25" s="11" t="s">
        <v>601</v>
      </c>
      <c r="C25" s="23">
        <v>4067</v>
      </c>
      <c r="D25" s="23">
        <v>4184</v>
      </c>
      <c r="E25" s="23">
        <v>997883</v>
      </c>
      <c r="F25" s="23">
        <v>23297551.460000001</v>
      </c>
      <c r="G25" s="23">
        <v>492066.95</v>
      </c>
      <c r="H25" s="23">
        <v>3539</v>
      </c>
      <c r="I25" s="23">
        <v>1375</v>
      </c>
      <c r="J25" s="23">
        <v>52</v>
      </c>
      <c r="K25" s="23">
        <v>99</v>
      </c>
      <c r="L25" s="23">
        <v>98372.47</v>
      </c>
      <c r="M25" s="23">
        <v>0</v>
      </c>
      <c r="N25" s="23">
        <v>39663.9</v>
      </c>
      <c r="O25" s="23">
        <v>0</v>
      </c>
      <c r="P25" s="23">
        <v>71392.19</v>
      </c>
      <c r="Q25" s="23">
        <v>134</v>
      </c>
      <c r="R25" s="23">
        <v>76</v>
      </c>
      <c r="S25" s="23">
        <v>47</v>
      </c>
      <c r="T25" s="23">
        <v>117</v>
      </c>
      <c r="U25" s="23">
        <v>117</v>
      </c>
      <c r="V25" s="23">
        <v>15</v>
      </c>
      <c r="W25" s="23">
        <v>16089.3</v>
      </c>
      <c r="X25" s="23">
        <v>0</v>
      </c>
      <c r="Y25" s="23">
        <v>5379.57</v>
      </c>
      <c r="Z25" s="23">
        <v>0</v>
      </c>
      <c r="AA25" s="23">
        <v>5103.38</v>
      </c>
      <c r="AB25" s="23">
        <v>717.16</v>
      </c>
      <c r="AC25" s="23">
        <v>14336.17</v>
      </c>
      <c r="AD25" s="23">
        <v>2828.31</v>
      </c>
      <c r="AE25" s="23">
        <v>1251.8800000000001</v>
      </c>
      <c r="AF25" s="23">
        <v>26203.73</v>
      </c>
      <c r="AG25" s="23">
        <v>145.94</v>
      </c>
      <c r="AH25" s="23">
        <v>2458.52</v>
      </c>
      <c r="AI25" s="23">
        <v>8450.5400000000009</v>
      </c>
      <c r="AJ25" s="23">
        <v>0</v>
      </c>
      <c r="AK25" s="23">
        <v>2190.44</v>
      </c>
      <c r="AL25" s="13">
        <v>585.05999999999995</v>
      </c>
    </row>
    <row r="26" spans="1:38" x14ac:dyDescent="0.25">
      <c r="A26" s="10" t="s">
        <v>925</v>
      </c>
      <c r="B26" s="11" t="s">
        <v>599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13">
        <v>0</v>
      </c>
    </row>
    <row r="27" spans="1:38" x14ac:dyDescent="0.25">
      <c r="A27" s="10" t="s">
        <v>924</v>
      </c>
      <c r="B27" s="11" t="s">
        <v>597</v>
      </c>
      <c r="C27" s="23">
        <v>241</v>
      </c>
      <c r="D27" s="23">
        <v>250</v>
      </c>
      <c r="E27" s="23">
        <v>52655</v>
      </c>
      <c r="F27" s="23">
        <v>26238230.100000001</v>
      </c>
      <c r="G27" s="23">
        <v>9911864.8699999992</v>
      </c>
      <c r="H27" s="23">
        <v>234</v>
      </c>
      <c r="I27" s="23">
        <v>48</v>
      </c>
      <c r="J27" s="23">
        <v>3</v>
      </c>
      <c r="K27" s="23">
        <v>3</v>
      </c>
      <c r="L27" s="23">
        <v>11821.13</v>
      </c>
      <c r="M27" s="23">
        <v>0</v>
      </c>
      <c r="N27" s="23">
        <v>10901.42</v>
      </c>
      <c r="O27" s="23">
        <v>0</v>
      </c>
      <c r="P27" s="23">
        <v>8924.33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1.35</v>
      </c>
      <c r="Z27" s="23">
        <v>0</v>
      </c>
      <c r="AA27" s="23">
        <v>0</v>
      </c>
      <c r="AB27" s="23">
        <v>0</v>
      </c>
      <c r="AC27" s="23">
        <v>161.76</v>
      </c>
      <c r="AD27" s="23">
        <v>1.97</v>
      </c>
      <c r="AE27" s="23">
        <v>0.15</v>
      </c>
      <c r="AF27" s="23">
        <v>2523.39</v>
      </c>
      <c r="AG27" s="23">
        <v>32.11</v>
      </c>
      <c r="AH27" s="23">
        <v>-273.67</v>
      </c>
      <c r="AI27" s="23">
        <v>3544.62</v>
      </c>
      <c r="AJ27" s="23">
        <v>0</v>
      </c>
      <c r="AK27" s="23">
        <v>2.59</v>
      </c>
      <c r="AL27" s="13">
        <v>26.41</v>
      </c>
    </row>
    <row r="28" spans="1:38" x14ac:dyDescent="0.25">
      <c r="A28" s="10" t="s">
        <v>923</v>
      </c>
      <c r="B28" s="11" t="s">
        <v>589</v>
      </c>
      <c r="C28" s="23">
        <v>1346</v>
      </c>
      <c r="D28" s="23">
        <v>1346</v>
      </c>
      <c r="E28" s="23">
        <v>270383</v>
      </c>
      <c r="F28" s="23">
        <v>5555505.9000000004</v>
      </c>
      <c r="G28" s="23">
        <v>49239.26</v>
      </c>
      <c r="H28" s="23">
        <v>1362</v>
      </c>
      <c r="I28" s="23">
        <v>430</v>
      </c>
      <c r="J28" s="23">
        <v>18</v>
      </c>
      <c r="K28" s="23">
        <v>32</v>
      </c>
      <c r="L28" s="23">
        <v>5676.59</v>
      </c>
      <c r="M28" s="23">
        <v>0</v>
      </c>
      <c r="N28" s="23">
        <v>27.4</v>
      </c>
      <c r="O28" s="23">
        <v>0</v>
      </c>
      <c r="P28" s="23">
        <v>4232.34</v>
      </c>
      <c r="Q28" s="23">
        <v>3</v>
      </c>
      <c r="R28" s="23">
        <v>1</v>
      </c>
      <c r="S28" s="23">
        <v>0</v>
      </c>
      <c r="T28" s="23">
        <v>8</v>
      </c>
      <c r="U28" s="23">
        <v>8</v>
      </c>
      <c r="V28" s="23">
        <v>1</v>
      </c>
      <c r="W28" s="23">
        <v>9.1</v>
      </c>
      <c r="X28" s="23">
        <v>0</v>
      </c>
      <c r="Y28" s="23">
        <v>52.41</v>
      </c>
      <c r="Z28" s="23">
        <v>0</v>
      </c>
      <c r="AA28" s="23">
        <v>9.1</v>
      </c>
      <c r="AB28" s="23">
        <v>0</v>
      </c>
      <c r="AC28" s="23">
        <v>306.70999999999998</v>
      </c>
      <c r="AD28" s="23">
        <v>569.46</v>
      </c>
      <c r="AE28" s="23">
        <v>10</v>
      </c>
      <c r="AF28" s="23">
        <v>1363.09</v>
      </c>
      <c r="AG28" s="23">
        <v>8.02</v>
      </c>
      <c r="AH28" s="23">
        <v>201.1</v>
      </c>
      <c r="AI28" s="23">
        <v>11.76</v>
      </c>
      <c r="AJ28" s="23">
        <v>0</v>
      </c>
      <c r="AK28" s="23">
        <v>76.02</v>
      </c>
      <c r="AL28" s="13">
        <v>27.71</v>
      </c>
    </row>
    <row r="29" spans="1:38" x14ac:dyDescent="0.25">
      <c r="A29" s="10" t="s">
        <v>922</v>
      </c>
      <c r="B29" s="11" t="s">
        <v>581</v>
      </c>
      <c r="C29" s="23">
        <v>81378</v>
      </c>
      <c r="D29" s="23">
        <v>154601</v>
      </c>
      <c r="E29" s="23">
        <v>24033891</v>
      </c>
      <c r="F29" s="23">
        <v>257370241.78999999</v>
      </c>
      <c r="G29" s="23">
        <v>53203875.600000001</v>
      </c>
      <c r="H29" s="23">
        <v>60630</v>
      </c>
      <c r="I29" s="23">
        <v>26782</v>
      </c>
      <c r="J29" s="23">
        <v>149</v>
      </c>
      <c r="K29" s="23">
        <v>324</v>
      </c>
      <c r="L29" s="23">
        <v>397797.33</v>
      </c>
      <c r="M29" s="23">
        <v>0</v>
      </c>
      <c r="N29" s="23">
        <v>280325.06</v>
      </c>
      <c r="O29" s="23">
        <v>1435</v>
      </c>
      <c r="P29" s="23">
        <v>306378.17</v>
      </c>
      <c r="Q29" s="23">
        <v>471</v>
      </c>
      <c r="R29" s="23">
        <v>268</v>
      </c>
      <c r="S29" s="23">
        <v>139</v>
      </c>
      <c r="T29" s="23">
        <v>287</v>
      </c>
      <c r="U29" s="23">
        <v>287</v>
      </c>
      <c r="V29" s="23">
        <v>55</v>
      </c>
      <c r="W29" s="23">
        <v>17104.87</v>
      </c>
      <c r="X29" s="23">
        <v>0</v>
      </c>
      <c r="Y29" s="23">
        <v>4339.38</v>
      </c>
      <c r="Z29" s="23">
        <v>0</v>
      </c>
      <c r="AA29" s="23">
        <v>7780.8</v>
      </c>
      <c r="AB29" s="23">
        <v>2725.58</v>
      </c>
      <c r="AC29" s="23">
        <v>23392.080000000002</v>
      </c>
      <c r="AD29" s="23">
        <v>8832.64</v>
      </c>
      <c r="AE29" s="23">
        <v>686.36</v>
      </c>
      <c r="AF29" s="23">
        <v>64057.54</v>
      </c>
      <c r="AG29" s="23">
        <v>537.79</v>
      </c>
      <c r="AH29" s="23">
        <v>2864.45</v>
      </c>
      <c r="AI29" s="23">
        <v>25568.71</v>
      </c>
      <c r="AJ29" s="23">
        <v>96.92</v>
      </c>
      <c r="AK29" s="23">
        <v>1804.8</v>
      </c>
      <c r="AL29" s="13">
        <v>1652.09</v>
      </c>
    </row>
    <row r="30" spans="1:38" x14ac:dyDescent="0.25">
      <c r="A30" s="10" t="s">
        <v>921</v>
      </c>
      <c r="B30" s="11" t="s">
        <v>539</v>
      </c>
      <c r="C30" s="23">
        <v>30969</v>
      </c>
      <c r="D30" s="23">
        <v>47761</v>
      </c>
      <c r="E30" s="23">
        <v>10056442</v>
      </c>
      <c r="F30" s="23">
        <v>12959189.949999999</v>
      </c>
      <c r="G30" s="23">
        <v>800049.23</v>
      </c>
      <c r="H30" s="23">
        <v>15822</v>
      </c>
      <c r="I30" s="23">
        <v>186</v>
      </c>
      <c r="J30" s="23">
        <v>94</v>
      </c>
      <c r="K30" s="23">
        <v>313</v>
      </c>
      <c r="L30" s="23">
        <v>149492.63</v>
      </c>
      <c r="M30" s="23">
        <v>0</v>
      </c>
      <c r="N30" s="23">
        <v>21105.57</v>
      </c>
      <c r="O30" s="23">
        <v>0</v>
      </c>
      <c r="P30" s="23">
        <v>101041.05</v>
      </c>
      <c r="Q30" s="23">
        <v>73</v>
      </c>
      <c r="R30" s="23">
        <v>33</v>
      </c>
      <c r="S30" s="23">
        <v>45</v>
      </c>
      <c r="T30" s="23">
        <v>17</v>
      </c>
      <c r="U30" s="23">
        <v>17</v>
      </c>
      <c r="V30" s="23">
        <v>0</v>
      </c>
      <c r="W30" s="23">
        <v>1246.77</v>
      </c>
      <c r="X30" s="23">
        <v>0</v>
      </c>
      <c r="Y30" s="23">
        <v>1780.97</v>
      </c>
      <c r="Z30" s="23">
        <v>0</v>
      </c>
      <c r="AA30" s="23">
        <v>480.76</v>
      </c>
      <c r="AB30" s="23">
        <v>15.39</v>
      </c>
      <c r="AC30" s="23">
        <v>26187.51</v>
      </c>
      <c r="AD30" s="23">
        <v>2161.11</v>
      </c>
      <c r="AE30" s="23">
        <v>0</v>
      </c>
      <c r="AF30" s="23">
        <v>37795.629999999997</v>
      </c>
      <c r="AG30" s="23">
        <v>110.91</v>
      </c>
      <c r="AH30" s="23">
        <v>2504.84</v>
      </c>
      <c r="AI30" s="23">
        <v>3861.33</v>
      </c>
      <c r="AJ30" s="23">
        <v>59.13</v>
      </c>
      <c r="AK30" s="23">
        <v>2614.15</v>
      </c>
      <c r="AL30" s="13">
        <v>175.42</v>
      </c>
    </row>
    <row r="31" spans="1:38" x14ac:dyDescent="0.25">
      <c r="A31" s="10" t="s">
        <v>920</v>
      </c>
      <c r="B31" s="11" t="s">
        <v>529</v>
      </c>
      <c r="C31" s="23">
        <v>31</v>
      </c>
      <c r="D31" s="23">
        <v>31</v>
      </c>
      <c r="E31" s="23">
        <v>7237</v>
      </c>
      <c r="F31" s="23">
        <v>44366.02</v>
      </c>
      <c r="G31" s="23">
        <v>6702.02</v>
      </c>
      <c r="H31" s="23">
        <v>29</v>
      </c>
      <c r="I31" s="23">
        <v>7</v>
      </c>
      <c r="J31" s="23">
        <v>0</v>
      </c>
      <c r="K31" s="23">
        <v>0</v>
      </c>
      <c r="L31" s="23">
        <v>616.91</v>
      </c>
      <c r="M31" s="23">
        <v>0</v>
      </c>
      <c r="N31" s="23">
        <v>-32.04</v>
      </c>
      <c r="O31" s="23">
        <v>0</v>
      </c>
      <c r="P31" s="23">
        <v>440.5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-0.03</v>
      </c>
      <c r="Z31" s="23">
        <v>0</v>
      </c>
      <c r="AA31" s="23">
        <v>0</v>
      </c>
      <c r="AB31" s="23">
        <v>0</v>
      </c>
      <c r="AC31" s="23">
        <v>34</v>
      </c>
      <c r="AD31" s="23">
        <v>4</v>
      </c>
      <c r="AE31" s="23">
        <v>0</v>
      </c>
      <c r="AF31" s="23">
        <v>464.4</v>
      </c>
      <c r="AG31" s="23">
        <v>0.14000000000000001</v>
      </c>
      <c r="AH31" s="23">
        <v>83.6</v>
      </c>
      <c r="AI31" s="23">
        <v>0.08</v>
      </c>
      <c r="AJ31" s="23">
        <v>0</v>
      </c>
      <c r="AK31" s="23">
        <v>22</v>
      </c>
      <c r="AL31" s="13">
        <v>2</v>
      </c>
    </row>
    <row r="32" spans="1:38" x14ac:dyDescent="0.25">
      <c r="A32" s="10" t="s">
        <v>919</v>
      </c>
      <c r="B32" s="11" t="s">
        <v>523</v>
      </c>
      <c r="C32" s="23">
        <v>1493</v>
      </c>
      <c r="D32" s="23">
        <v>1621</v>
      </c>
      <c r="E32" s="23">
        <v>424613</v>
      </c>
      <c r="F32" s="23">
        <v>121958587.53</v>
      </c>
      <c r="G32" s="23">
        <v>36359946.630000003</v>
      </c>
      <c r="H32" s="23">
        <v>1139</v>
      </c>
      <c r="I32" s="23">
        <v>720</v>
      </c>
      <c r="J32" s="23">
        <v>0</v>
      </c>
      <c r="K32" s="23">
        <v>1</v>
      </c>
      <c r="L32" s="23">
        <v>101508.21</v>
      </c>
      <c r="M32" s="23">
        <v>0</v>
      </c>
      <c r="N32" s="23">
        <v>88174.03</v>
      </c>
      <c r="O32" s="23">
        <v>1424.06</v>
      </c>
      <c r="P32" s="23">
        <v>77962.67</v>
      </c>
      <c r="Q32" s="23">
        <v>37</v>
      </c>
      <c r="R32" s="23">
        <v>26</v>
      </c>
      <c r="S32" s="23">
        <v>0</v>
      </c>
      <c r="T32" s="23">
        <v>12</v>
      </c>
      <c r="U32" s="23">
        <v>12</v>
      </c>
      <c r="V32" s="23">
        <v>2</v>
      </c>
      <c r="W32" s="23">
        <v>782.28</v>
      </c>
      <c r="X32" s="23">
        <v>0</v>
      </c>
      <c r="Y32" s="23">
        <v>52.58</v>
      </c>
      <c r="Z32" s="23">
        <v>0</v>
      </c>
      <c r="AA32" s="23">
        <v>596.03</v>
      </c>
      <c r="AB32" s="23">
        <v>0.96</v>
      </c>
      <c r="AC32" s="23">
        <v>2662.05</v>
      </c>
      <c r="AD32" s="23">
        <v>1315.67</v>
      </c>
      <c r="AE32" s="23">
        <v>47.37</v>
      </c>
      <c r="AF32" s="23">
        <v>9750.76</v>
      </c>
      <c r="AG32" s="23">
        <v>17.350000000000001</v>
      </c>
      <c r="AH32" s="23">
        <v>-216.67</v>
      </c>
      <c r="AI32" s="23">
        <v>8447.19</v>
      </c>
      <c r="AJ32" s="23">
        <v>946.97</v>
      </c>
      <c r="AK32" s="23">
        <v>482.17</v>
      </c>
      <c r="AL32" s="13">
        <v>309.49</v>
      </c>
    </row>
    <row r="33" spans="1:38" x14ac:dyDescent="0.25">
      <c r="A33" s="10" t="s">
        <v>918</v>
      </c>
      <c r="B33" s="11" t="s">
        <v>511</v>
      </c>
      <c r="C33" s="23">
        <v>2</v>
      </c>
      <c r="D33" s="23">
        <v>2</v>
      </c>
      <c r="E33" s="23">
        <v>793</v>
      </c>
      <c r="F33" s="23">
        <v>952</v>
      </c>
      <c r="G33" s="23">
        <v>902</v>
      </c>
      <c r="H33" s="23">
        <v>1</v>
      </c>
      <c r="I33" s="23">
        <v>1</v>
      </c>
      <c r="J33" s="23">
        <v>0</v>
      </c>
      <c r="K33" s="23">
        <v>0</v>
      </c>
      <c r="L33" s="23">
        <v>1</v>
      </c>
      <c r="M33" s="23">
        <v>0</v>
      </c>
      <c r="N33" s="23">
        <v>0</v>
      </c>
      <c r="O33" s="23">
        <v>0</v>
      </c>
      <c r="P33" s="23">
        <v>1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1.04</v>
      </c>
      <c r="AG33" s="23">
        <v>0</v>
      </c>
      <c r="AH33" s="23">
        <v>-6</v>
      </c>
      <c r="AI33" s="23">
        <v>0</v>
      </c>
      <c r="AJ33" s="23">
        <v>0</v>
      </c>
      <c r="AK33" s="23">
        <v>0</v>
      </c>
      <c r="AL33" s="13">
        <v>0</v>
      </c>
    </row>
    <row r="34" spans="1:38" x14ac:dyDescent="0.25">
      <c r="A34" s="10" t="s">
        <v>917</v>
      </c>
      <c r="B34" s="11" t="s">
        <v>505</v>
      </c>
      <c r="C34" s="23">
        <v>115171</v>
      </c>
      <c r="D34" s="23">
        <v>129096</v>
      </c>
      <c r="E34" s="23">
        <v>22109597997.349998</v>
      </c>
      <c r="F34" s="23">
        <v>233276188.94999999</v>
      </c>
      <c r="G34" s="23">
        <v>680328.68</v>
      </c>
      <c r="H34" s="23">
        <v>451983</v>
      </c>
      <c r="I34" s="23">
        <v>0</v>
      </c>
      <c r="J34" s="23">
        <v>0</v>
      </c>
      <c r="K34" s="23">
        <v>0</v>
      </c>
      <c r="L34" s="23">
        <v>267648.61</v>
      </c>
      <c r="M34" s="23">
        <v>0</v>
      </c>
      <c r="N34" s="23">
        <v>5975.29</v>
      </c>
      <c r="O34" s="23">
        <v>0</v>
      </c>
      <c r="P34" s="23">
        <v>161251</v>
      </c>
      <c r="Q34" s="23">
        <v>5155</v>
      </c>
      <c r="R34" s="23">
        <v>3124</v>
      </c>
      <c r="S34" s="23">
        <v>848</v>
      </c>
      <c r="T34" s="23">
        <v>2561</v>
      </c>
      <c r="U34" s="23">
        <v>2561</v>
      </c>
      <c r="V34" s="23">
        <v>10</v>
      </c>
      <c r="W34" s="23">
        <v>68559.070000000007</v>
      </c>
      <c r="X34" s="23">
        <v>0</v>
      </c>
      <c r="Y34" s="23">
        <v>2396.41</v>
      </c>
      <c r="Z34" s="23">
        <v>0</v>
      </c>
      <c r="AA34" s="23">
        <v>9595.7900000000009</v>
      </c>
      <c r="AB34" s="23">
        <v>3483.32</v>
      </c>
      <c r="AC34" s="23">
        <v>35580.080000000002</v>
      </c>
      <c r="AD34" s="23">
        <v>1875.24</v>
      </c>
      <c r="AE34" s="23">
        <v>11.21</v>
      </c>
      <c r="AF34" s="23">
        <v>86444.160000000003</v>
      </c>
      <c r="AG34" s="23">
        <v>635.48</v>
      </c>
      <c r="AH34" s="23">
        <v>1463.65</v>
      </c>
      <c r="AI34" s="23">
        <v>2208.61</v>
      </c>
      <c r="AJ34" s="23">
        <v>1117</v>
      </c>
      <c r="AK34" s="23">
        <v>1720.1</v>
      </c>
      <c r="AL34" s="13">
        <v>1091.98</v>
      </c>
    </row>
    <row r="35" spans="1:38" x14ac:dyDescent="0.25">
      <c r="A35" s="14" t="s">
        <v>916</v>
      </c>
      <c r="B35" s="15" t="s">
        <v>495</v>
      </c>
      <c r="C35" s="24">
        <v>1519068</v>
      </c>
      <c r="D35" s="24">
        <v>0</v>
      </c>
      <c r="E35" s="24">
        <v>0</v>
      </c>
      <c r="F35" s="24">
        <v>22200768538.98</v>
      </c>
      <c r="G35" s="24">
        <v>0</v>
      </c>
      <c r="H35" s="24">
        <v>1633565</v>
      </c>
      <c r="I35" s="24">
        <v>450549</v>
      </c>
      <c r="J35" s="24">
        <v>4193</v>
      </c>
      <c r="K35" s="24">
        <v>6163</v>
      </c>
      <c r="L35" s="24">
        <v>11533064.949999999</v>
      </c>
      <c r="M35" s="24">
        <v>0</v>
      </c>
      <c r="N35" s="24">
        <v>2867737.43</v>
      </c>
      <c r="O35" s="24">
        <v>29455.58</v>
      </c>
      <c r="P35" s="24">
        <v>8529449.0199999996</v>
      </c>
      <c r="Q35" s="24">
        <v>126074</v>
      </c>
      <c r="R35" s="24">
        <v>106944</v>
      </c>
      <c r="S35" s="24">
        <v>17052</v>
      </c>
      <c r="T35" s="24">
        <v>26735</v>
      </c>
      <c r="U35" s="24">
        <v>26735</v>
      </c>
      <c r="V35" s="24">
        <v>3190</v>
      </c>
      <c r="W35" s="24">
        <v>3963834.48</v>
      </c>
      <c r="X35" s="24">
        <v>0</v>
      </c>
      <c r="Y35" s="24">
        <v>646158.12</v>
      </c>
      <c r="Z35" s="24">
        <v>10068</v>
      </c>
      <c r="AA35" s="24">
        <v>229982.23</v>
      </c>
      <c r="AB35" s="24">
        <v>121540.1</v>
      </c>
      <c r="AC35" s="24">
        <v>1707892.65</v>
      </c>
      <c r="AD35" s="24">
        <v>136054.72</v>
      </c>
      <c r="AE35" s="24">
        <v>78370.899999999994</v>
      </c>
      <c r="AF35" s="24">
        <v>2561410.7400000002</v>
      </c>
      <c r="AG35" s="24">
        <v>20913.93</v>
      </c>
      <c r="AH35" s="24">
        <v>166150.98000000001</v>
      </c>
      <c r="AI35" s="24">
        <v>479445.39</v>
      </c>
      <c r="AJ35" s="24">
        <v>59604.32</v>
      </c>
      <c r="AK35" s="24">
        <v>148913.59</v>
      </c>
      <c r="AL35" s="17">
        <v>62476.55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BF85-5602-450C-BC12-34E61E178EA0}">
  <sheetPr>
    <outlinePr summaryBelow="0"/>
  </sheetPr>
  <dimension ref="A1:AA3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31.85546875" style="2" customWidth="1"/>
    <col min="2" max="2" width="6.5703125" style="2" customWidth="1"/>
    <col min="3" max="27" width="16.42578125" style="3" bestFit="1" customWidth="1"/>
    <col min="28" max="16384" width="9.140625" style="2"/>
  </cols>
  <sheetData>
    <row r="1" spans="1:27" x14ac:dyDescent="0.25">
      <c r="A1" s="20" t="s">
        <v>1331</v>
      </c>
      <c r="B1" s="20"/>
    </row>
    <row r="2" spans="1:27" ht="105" x14ac:dyDescent="0.25">
      <c r="A2" s="54"/>
      <c r="B2" s="55"/>
      <c r="C2" s="21" t="s">
        <v>1098</v>
      </c>
      <c r="D2" s="21" t="s">
        <v>1097</v>
      </c>
      <c r="E2" s="21" t="s">
        <v>1027</v>
      </c>
      <c r="F2" s="21" t="s">
        <v>1026</v>
      </c>
      <c r="G2" s="21" t="s">
        <v>1025</v>
      </c>
      <c r="H2" s="21" t="s">
        <v>1024</v>
      </c>
      <c r="I2" s="21" t="s">
        <v>1023</v>
      </c>
      <c r="J2" s="21" t="s">
        <v>1022</v>
      </c>
      <c r="K2" s="21" t="s">
        <v>1021</v>
      </c>
      <c r="L2" s="21" t="s">
        <v>1020</v>
      </c>
      <c r="M2" s="21" t="s">
        <v>1019</v>
      </c>
      <c r="N2" s="21" t="s">
        <v>1018</v>
      </c>
      <c r="O2" s="21" t="s">
        <v>1017</v>
      </c>
      <c r="P2" s="21" t="s">
        <v>1016</v>
      </c>
      <c r="Q2" s="21" t="s">
        <v>1015</v>
      </c>
      <c r="R2" s="21" t="s">
        <v>1014</v>
      </c>
      <c r="S2" s="21" t="s">
        <v>1013</v>
      </c>
      <c r="T2" s="21" t="s">
        <v>1012</v>
      </c>
      <c r="U2" s="21" t="s">
        <v>1011</v>
      </c>
      <c r="V2" s="21" t="s">
        <v>1010</v>
      </c>
      <c r="W2" s="21" t="s">
        <v>1009</v>
      </c>
      <c r="X2" s="21" t="s">
        <v>1008</v>
      </c>
      <c r="Y2" s="21" t="s">
        <v>1007</v>
      </c>
      <c r="Z2" s="21" t="s">
        <v>1006</v>
      </c>
      <c r="AA2" s="22" t="s">
        <v>1005</v>
      </c>
    </row>
    <row r="3" spans="1:27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7" t="s">
        <v>213</v>
      </c>
      <c r="K3" s="27" t="s">
        <v>215</v>
      </c>
      <c r="L3" s="27" t="s">
        <v>217</v>
      </c>
      <c r="M3" s="27" t="s">
        <v>219</v>
      </c>
      <c r="N3" s="27" t="s">
        <v>463</v>
      </c>
      <c r="O3" s="27" t="s">
        <v>461</v>
      </c>
      <c r="P3" s="27" t="s">
        <v>459</v>
      </c>
      <c r="Q3" s="27" t="s">
        <v>457</v>
      </c>
      <c r="R3" s="27" t="s">
        <v>455</v>
      </c>
      <c r="S3" s="27" t="s">
        <v>453</v>
      </c>
      <c r="T3" s="27" t="s">
        <v>451</v>
      </c>
      <c r="U3" s="27" t="s">
        <v>910</v>
      </c>
      <c r="V3" s="27" t="s">
        <v>909</v>
      </c>
      <c r="W3" s="27" t="s">
        <v>967</v>
      </c>
      <c r="X3" s="27" t="s">
        <v>966</v>
      </c>
      <c r="Y3" s="27" t="s">
        <v>965</v>
      </c>
      <c r="Z3" s="27" t="s">
        <v>964</v>
      </c>
      <c r="AA3" s="28" t="s">
        <v>1004</v>
      </c>
    </row>
    <row r="4" spans="1:27" x14ac:dyDescent="0.25">
      <c r="A4" s="10" t="s">
        <v>947</v>
      </c>
      <c r="B4" s="11" t="s">
        <v>825</v>
      </c>
      <c r="C4" s="23">
        <v>346379.45</v>
      </c>
      <c r="D4" s="23">
        <v>91320.24</v>
      </c>
      <c r="E4" s="23">
        <v>64258.87</v>
      </c>
      <c r="F4" s="23">
        <v>0</v>
      </c>
      <c r="G4" s="23">
        <v>195212.81</v>
      </c>
      <c r="H4" s="23">
        <v>2217.54</v>
      </c>
      <c r="I4" s="23">
        <v>8491.2199999999993</v>
      </c>
      <c r="J4" s="23">
        <v>0</v>
      </c>
      <c r="K4" s="23">
        <v>2131.0700000000002</v>
      </c>
      <c r="L4" s="23">
        <v>0</v>
      </c>
      <c r="M4" s="23">
        <v>0</v>
      </c>
      <c r="N4" s="23">
        <v>2662.7</v>
      </c>
      <c r="O4" s="23">
        <v>3484.72</v>
      </c>
      <c r="P4" s="23">
        <v>0</v>
      </c>
      <c r="Q4" s="23">
        <v>646.35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  <c r="W4" s="23">
        <v>0</v>
      </c>
      <c r="X4" s="23">
        <v>0</v>
      </c>
      <c r="Y4" s="23">
        <v>0</v>
      </c>
      <c r="Z4" s="23">
        <v>0</v>
      </c>
      <c r="AA4" s="13">
        <v>0</v>
      </c>
    </row>
    <row r="5" spans="1:27" x14ac:dyDescent="0.25">
      <c r="A5" s="10" t="s">
        <v>946</v>
      </c>
      <c r="B5" s="11" t="s">
        <v>805</v>
      </c>
      <c r="C5" s="23">
        <v>637382.62</v>
      </c>
      <c r="D5" s="23">
        <v>0</v>
      </c>
      <c r="E5" s="23">
        <v>63450.82</v>
      </c>
      <c r="F5" s="23">
        <v>0</v>
      </c>
      <c r="G5" s="23">
        <v>66945.570000000007</v>
      </c>
      <c r="H5" s="23">
        <v>536.32000000000005</v>
      </c>
      <c r="I5" s="23">
        <v>5151.24</v>
      </c>
      <c r="J5" s="23">
        <v>0</v>
      </c>
      <c r="K5" s="23">
        <v>53108.37</v>
      </c>
      <c r="L5" s="23">
        <v>0</v>
      </c>
      <c r="M5" s="23">
        <v>0</v>
      </c>
      <c r="N5" s="23">
        <v>9883.69</v>
      </c>
      <c r="O5" s="23">
        <v>381.92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  <c r="Z5" s="23">
        <v>0</v>
      </c>
      <c r="AA5" s="13">
        <v>0</v>
      </c>
    </row>
    <row r="6" spans="1:27" x14ac:dyDescent="0.25">
      <c r="A6" s="10" t="s">
        <v>945</v>
      </c>
      <c r="B6" s="11" t="s">
        <v>797</v>
      </c>
      <c r="C6" s="23">
        <v>759195.81</v>
      </c>
      <c r="D6" s="23">
        <v>434.23</v>
      </c>
      <c r="E6" s="23">
        <v>288577.21999999997</v>
      </c>
      <c r="F6" s="23">
        <v>0</v>
      </c>
      <c r="G6" s="23">
        <v>144785.89000000001</v>
      </c>
      <c r="H6" s="23">
        <v>2246.66</v>
      </c>
      <c r="I6" s="23">
        <v>14133.51</v>
      </c>
      <c r="J6" s="23">
        <v>0</v>
      </c>
      <c r="K6" s="23">
        <v>71965.64</v>
      </c>
      <c r="L6" s="23">
        <v>0</v>
      </c>
      <c r="M6" s="23">
        <v>0</v>
      </c>
      <c r="N6" s="23">
        <v>25642.32</v>
      </c>
      <c r="O6" s="23">
        <v>12252.79</v>
      </c>
      <c r="P6" s="23">
        <v>0</v>
      </c>
      <c r="Q6" s="23">
        <v>3377.83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13">
        <v>0</v>
      </c>
    </row>
    <row r="7" spans="1:27" x14ac:dyDescent="0.25">
      <c r="A7" s="10" t="s">
        <v>944</v>
      </c>
      <c r="B7" s="11" t="s">
        <v>791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13">
        <v>0</v>
      </c>
    </row>
    <row r="8" spans="1:27" x14ac:dyDescent="0.25">
      <c r="A8" s="10" t="s">
        <v>943</v>
      </c>
      <c r="B8" s="11" t="s">
        <v>785</v>
      </c>
      <c r="C8" s="23">
        <v>21641.52</v>
      </c>
      <c r="D8" s="23">
        <v>0</v>
      </c>
      <c r="E8" s="23">
        <v>480256.06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21392.52</v>
      </c>
      <c r="O8" s="23">
        <v>480256.07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13">
        <v>0</v>
      </c>
    </row>
    <row r="9" spans="1:27" x14ac:dyDescent="0.25">
      <c r="A9" s="10" t="s">
        <v>942</v>
      </c>
      <c r="B9" s="11" t="s">
        <v>779</v>
      </c>
      <c r="C9" s="23">
        <v>1484.37</v>
      </c>
      <c r="D9" s="23">
        <v>0</v>
      </c>
      <c r="E9" s="23">
        <v>20</v>
      </c>
      <c r="F9" s="23">
        <v>0</v>
      </c>
      <c r="G9" s="23">
        <v>0</v>
      </c>
      <c r="H9" s="23">
        <v>0</v>
      </c>
      <c r="I9" s="23">
        <v>0.72</v>
      </c>
      <c r="J9" s="23">
        <v>0</v>
      </c>
      <c r="K9" s="23">
        <v>33.58</v>
      </c>
      <c r="L9" s="23">
        <v>0</v>
      </c>
      <c r="M9" s="23">
        <v>0</v>
      </c>
      <c r="N9" s="23">
        <v>50.17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13">
        <v>0</v>
      </c>
    </row>
    <row r="10" spans="1:27" x14ac:dyDescent="0.25">
      <c r="A10" s="10" t="s">
        <v>941</v>
      </c>
      <c r="B10" s="11" t="s">
        <v>773</v>
      </c>
      <c r="C10" s="23">
        <v>22043.43</v>
      </c>
      <c r="D10" s="23">
        <v>1206</v>
      </c>
      <c r="E10" s="23">
        <v>1036.69</v>
      </c>
      <c r="F10" s="23">
        <v>0</v>
      </c>
      <c r="G10" s="23">
        <v>3056.18</v>
      </c>
      <c r="H10" s="23">
        <v>0</v>
      </c>
      <c r="I10" s="23">
        <v>157.86000000000001</v>
      </c>
      <c r="J10" s="23">
        <v>0</v>
      </c>
      <c r="K10" s="23">
        <v>0</v>
      </c>
      <c r="L10" s="23">
        <v>0</v>
      </c>
      <c r="M10" s="23">
        <v>0</v>
      </c>
      <c r="N10" s="23">
        <v>17057.53</v>
      </c>
      <c r="O10" s="23">
        <v>832.8</v>
      </c>
      <c r="P10" s="23">
        <v>0</v>
      </c>
      <c r="Q10" s="23">
        <v>1935.34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13">
        <v>0</v>
      </c>
    </row>
    <row r="11" spans="1:27" x14ac:dyDescent="0.25">
      <c r="A11" s="10" t="s">
        <v>940</v>
      </c>
      <c r="B11" s="11" t="s">
        <v>765</v>
      </c>
      <c r="C11" s="23">
        <v>801896.04</v>
      </c>
      <c r="D11" s="23">
        <v>1982.15</v>
      </c>
      <c r="E11" s="23">
        <v>512450.35</v>
      </c>
      <c r="F11" s="23">
        <v>0</v>
      </c>
      <c r="G11" s="23">
        <v>65384.93</v>
      </c>
      <c r="H11" s="23">
        <v>1872.99</v>
      </c>
      <c r="I11" s="23">
        <v>10274.4</v>
      </c>
      <c r="J11" s="23">
        <v>0</v>
      </c>
      <c r="K11" s="23">
        <v>43.57</v>
      </c>
      <c r="L11" s="23">
        <v>0</v>
      </c>
      <c r="M11" s="23">
        <v>24612.3</v>
      </c>
      <c r="N11" s="23">
        <v>561345.85</v>
      </c>
      <c r="O11" s="23">
        <v>384407.46</v>
      </c>
      <c r="P11" s="23">
        <v>0</v>
      </c>
      <c r="Q11" s="23">
        <v>22442.29</v>
      </c>
      <c r="R11" s="23">
        <v>0</v>
      </c>
      <c r="S11" s="23">
        <v>0</v>
      </c>
      <c r="T11" s="23">
        <v>0</v>
      </c>
      <c r="U11" s="23">
        <v>978.93</v>
      </c>
      <c r="V11" s="23">
        <v>2500</v>
      </c>
      <c r="W11" s="23">
        <v>0</v>
      </c>
      <c r="X11" s="23">
        <v>0</v>
      </c>
      <c r="Y11" s="23">
        <v>0</v>
      </c>
      <c r="Z11" s="23">
        <v>0</v>
      </c>
      <c r="AA11" s="13">
        <v>0</v>
      </c>
    </row>
    <row r="12" spans="1:27" x14ac:dyDescent="0.25">
      <c r="A12" s="10" t="s">
        <v>939</v>
      </c>
      <c r="B12" s="11" t="s">
        <v>763</v>
      </c>
      <c r="C12" s="23">
        <v>84965.43</v>
      </c>
      <c r="D12" s="23">
        <v>0</v>
      </c>
      <c r="E12" s="23">
        <v>19784.53</v>
      </c>
      <c r="F12" s="23">
        <v>0</v>
      </c>
      <c r="G12" s="23">
        <v>5873.31</v>
      </c>
      <c r="H12" s="23">
        <v>1386</v>
      </c>
      <c r="I12" s="23">
        <v>932.49</v>
      </c>
      <c r="J12" s="23">
        <v>0</v>
      </c>
      <c r="K12" s="23">
        <v>42.7</v>
      </c>
      <c r="L12" s="23">
        <v>0</v>
      </c>
      <c r="M12" s="23">
        <v>5450.06</v>
      </c>
      <c r="N12" s="23">
        <v>17633.78</v>
      </c>
      <c r="O12" s="23">
        <v>528.94000000000005</v>
      </c>
      <c r="P12" s="23">
        <v>0</v>
      </c>
      <c r="Q12" s="23">
        <v>857.32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13">
        <v>0</v>
      </c>
    </row>
    <row r="13" spans="1:27" x14ac:dyDescent="0.25">
      <c r="A13" s="10" t="s">
        <v>938</v>
      </c>
      <c r="B13" s="11" t="s">
        <v>749</v>
      </c>
      <c r="C13" s="23">
        <v>716930.61</v>
      </c>
      <c r="D13" s="23">
        <v>1982.15</v>
      </c>
      <c r="E13" s="23">
        <v>492665.82</v>
      </c>
      <c r="F13" s="23">
        <v>0</v>
      </c>
      <c r="G13" s="23">
        <v>59511.62</v>
      </c>
      <c r="H13" s="23">
        <v>486.99</v>
      </c>
      <c r="I13" s="23">
        <v>9341.91</v>
      </c>
      <c r="J13" s="23">
        <v>0</v>
      </c>
      <c r="K13" s="23">
        <v>0.87</v>
      </c>
      <c r="L13" s="23">
        <v>0</v>
      </c>
      <c r="M13" s="23">
        <v>19162.240000000002</v>
      </c>
      <c r="N13" s="23">
        <v>543712.06999999995</v>
      </c>
      <c r="O13" s="23">
        <v>383878.52</v>
      </c>
      <c r="P13" s="23">
        <v>0</v>
      </c>
      <c r="Q13" s="23">
        <v>21584.97</v>
      </c>
      <c r="R13" s="23">
        <v>0</v>
      </c>
      <c r="S13" s="23">
        <v>0</v>
      </c>
      <c r="T13" s="23">
        <v>0</v>
      </c>
      <c r="U13" s="23">
        <v>978.93</v>
      </c>
      <c r="V13" s="23">
        <v>2500</v>
      </c>
      <c r="W13" s="23">
        <v>0</v>
      </c>
      <c r="X13" s="23">
        <v>0</v>
      </c>
      <c r="Y13" s="23">
        <v>0</v>
      </c>
      <c r="Z13" s="23">
        <v>0</v>
      </c>
      <c r="AA13" s="13">
        <v>0</v>
      </c>
    </row>
    <row r="14" spans="1:27" x14ac:dyDescent="0.25">
      <c r="A14" s="10" t="s">
        <v>937</v>
      </c>
      <c r="B14" s="11" t="s">
        <v>733</v>
      </c>
      <c r="C14" s="23">
        <v>863763.95</v>
      </c>
      <c r="D14" s="23">
        <v>4295.78</v>
      </c>
      <c r="E14" s="23">
        <v>334233.67</v>
      </c>
      <c r="F14" s="23">
        <v>0</v>
      </c>
      <c r="G14" s="23">
        <v>75623.240000000005</v>
      </c>
      <c r="H14" s="23">
        <v>1111.55</v>
      </c>
      <c r="I14" s="23">
        <v>10466.74</v>
      </c>
      <c r="J14" s="23">
        <v>0</v>
      </c>
      <c r="K14" s="23">
        <v>1.08</v>
      </c>
      <c r="L14" s="23">
        <v>0</v>
      </c>
      <c r="M14" s="23">
        <v>0</v>
      </c>
      <c r="N14" s="23">
        <v>443163.08</v>
      </c>
      <c r="O14" s="23">
        <v>246218.23999999999</v>
      </c>
      <c r="P14" s="23">
        <v>0</v>
      </c>
      <c r="Q14" s="23">
        <v>9337.7800000000007</v>
      </c>
      <c r="R14" s="23">
        <v>1180.29</v>
      </c>
      <c r="S14" s="23">
        <v>0</v>
      </c>
      <c r="T14" s="23">
        <v>0</v>
      </c>
      <c r="U14" s="23">
        <v>11279.55</v>
      </c>
      <c r="V14" s="23">
        <v>82</v>
      </c>
      <c r="W14" s="23">
        <v>0</v>
      </c>
      <c r="X14" s="23">
        <v>0</v>
      </c>
      <c r="Y14" s="23">
        <v>0</v>
      </c>
      <c r="Z14" s="23">
        <v>0</v>
      </c>
      <c r="AA14" s="13">
        <v>0</v>
      </c>
    </row>
    <row r="15" spans="1:27" x14ac:dyDescent="0.25">
      <c r="A15" s="10" t="s">
        <v>936</v>
      </c>
      <c r="B15" s="11" t="s">
        <v>731</v>
      </c>
      <c r="C15" s="23">
        <v>157184.19</v>
      </c>
      <c r="D15" s="23">
        <v>0</v>
      </c>
      <c r="E15" s="23">
        <v>24235.23</v>
      </c>
      <c r="F15" s="23">
        <v>0</v>
      </c>
      <c r="G15" s="23">
        <v>19143.93</v>
      </c>
      <c r="H15" s="23">
        <v>1003.28</v>
      </c>
      <c r="I15" s="23">
        <v>3031.03</v>
      </c>
      <c r="J15" s="23">
        <v>0</v>
      </c>
      <c r="K15" s="23">
        <v>0.47</v>
      </c>
      <c r="L15" s="23">
        <v>0</v>
      </c>
      <c r="M15" s="23">
        <v>0</v>
      </c>
      <c r="N15" s="23">
        <v>36168.06</v>
      </c>
      <c r="O15" s="23">
        <v>372.73</v>
      </c>
      <c r="P15" s="23">
        <v>0</v>
      </c>
      <c r="Q15" s="23">
        <v>1377.32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13">
        <v>0</v>
      </c>
    </row>
    <row r="16" spans="1:27" x14ac:dyDescent="0.25">
      <c r="A16" s="10" t="s">
        <v>935</v>
      </c>
      <c r="B16" s="11" t="s">
        <v>717</v>
      </c>
      <c r="C16" s="23">
        <v>706579.76</v>
      </c>
      <c r="D16" s="23">
        <v>4295.78</v>
      </c>
      <c r="E16" s="23">
        <v>309998.44</v>
      </c>
      <c r="F16" s="23">
        <v>0</v>
      </c>
      <c r="G16" s="23">
        <v>56479.31</v>
      </c>
      <c r="H16" s="23">
        <v>108.27</v>
      </c>
      <c r="I16" s="23">
        <v>7435.71</v>
      </c>
      <c r="J16" s="23">
        <v>0</v>
      </c>
      <c r="K16" s="23">
        <v>0.61</v>
      </c>
      <c r="L16" s="23">
        <v>0</v>
      </c>
      <c r="M16" s="23">
        <v>0</v>
      </c>
      <c r="N16" s="23">
        <v>406995.02</v>
      </c>
      <c r="O16" s="23">
        <v>245845.51</v>
      </c>
      <c r="P16" s="23">
        <v>0</v>
      </c>
      <c r="Q16" s="23">
        <v>7960.46</v>
      </c>
      <c r="R16" s="23">
        <v>1180.29</v>
      </c>
      <c r="S16" s="23">
        <v>0</v>
      </c>
      <c r="T16" s="23">
        <v>0</v>
      </c>
      <c r="U16" s="23">
        <v>11279.55</v>
      </c>
      <c r="V16" s="23">
        <v>82</v>
      </c>
      <c r="W16" s="23">
        <v>0</v>
      </c>
      <c r="X16" s="23">
        <v>0</v>
      </c>
      <c r="Y16" s="23">
        <v>0</v>
      </c>
      <c r="Z16" s="23">
        <v>0</v>
      </c>
      <c r="AA16" s="13">
        <v>0</v>
      </c>
    </row>
    <row r="17" spans="1:27" x14ac:dyDescent="0.25">
      <c r="A17" s="10" t="s">
        <v>934</v>
      </c>
      <c r="B17" s="11" t="s">
        <v>701</v>
      </c>
      <c r="C17" s="23">
        <v>1665659.99</v>
      </c>
      <c r="D17" s="23">
        <v>6277.93</v>
      </c>
      <c r="E17" s="23">
        <v>846684.02</v>
      </c>
      <c r="F17" s="23">
        <v>0</v>
      </c>
      <c r="G17" s="23">
        <v>141008.18</v>
      </c>
      <c r="H17" s="23">
        <v>2984.54</v>
      </c>
      <c r="I17" s="23">
        <v>20741.12</v>
      </c>
      <c r="J17" s="23">
        <v>0</v>
      </c>
      <c r="K17" s="23">
        <v>44.65</v>
      </c>
      <c r="L17" s="23">
        <v>0</v>
      </c>
      <c r="M17" s="23">
        <v>24612.3</v>
      </c>
      <c r="N17" s="23">
        <v>1004508.92</v>
      </c>
      <c r="O17" s="23">
        <v>630625.71</v>
      </c>
      <c r="P17" s="23">
        <v>0</v>
      </c>
      <c r="Q17" s="23">
        <v>31780.07</v>
      </c>
      <c r="R17" s="23">
        <v>1180.29</v>
      </c>
      <c r="S17" s="23">
        <v>0</v>
      </c>
      <c r="T17" s="23">
        <v>0</v>
      </c>
      <c r="U17" s="23">
        <v>12258.48</v>
      </c>
      <c r="V17" s="23">
        <v>2582</v>
      </c>
      <c r="W17" s="23">
        <v>0</v>
      </c>
      <c r="X17" s="23">
        <v>0</v>
      </c>
      <c r="Y17" s="23">
        <v>0</v>
      </c>
      <c r="Z17" s="23">
        <v>0</v>
      </c>
      <c r="AA17" s="13">
        <v>0</v>
      </c>
    </row>
    <row r="18" spans="1:27" x14ac:dyDescent="0.25">
      <c r="A18" s="10" t="s">
        <v>933</v>
      </c>
      <c r="B18" s="11" t="s">
        <v>699</v>
      </c>
      <c r="C18" s="23">
        <v>242149.62</v>
      </c>
      <c r="D18" s="23">
        <v>0</v>
      </c>
      <c r="E18" s="23">
        <v>44019.76</v>
      </c>
      <c r="F18" s="23">
        <v>0</v>
      </c>
      <c r="G18" s="23">
        <v>25017.25</v>
      </c>
      <c r="H18" s="23">
        <v>2389.2800000000002</v>
      </c>
      <c r="I18" s="23">
        <v>3818.41</v>
      </c>
      <c r="J18" s="23">
        <v>0</v>
      </c>
      <c r="K18" s="23">
        <v>43.17</v>
      </c>
      <c r="L18" s="23">
        <v>0</v>
      </c>
      <c r="M18" s="23">
        <v>5450.06</v>
      </c>
      <c r="N18" s="23">
        <v>62537.91</v>
      </c>
      <c r="O18" s="23">
        <v>901.67</v>
      </c>
      <c r="P18" s="23">
        <v>0</v>
      </c>
      <c r="Q18" s="23">
        <v>2234.64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13">
        <v>0</v>
      </c>
    </row>
    <row r="19" spans="1:27" x14ac:dyDescent="0.25">
      <c r="A19" s="10" t="s">
        <v>932</v>
      </c>
      <c r="B19" s="11" t="s">
        <v>685</v>
      </c>
      <c r="C19" s="23">
        <v>1423510.37</v>
      </c>
      <c r="D19" s="23">
        <v>6277.93</v>
      </c>
      <c r="E19" s="23">
        <v>802664.26</v>
      </c>
      <c r="F19" s="23">
        <v>0</v>
      </c>
      <c r="G19" s="23">
        <v>115990.93</v>
      </c>
      <c r="H19" s="23">
        <v>595.26</v>
      </c>
      <c r="I19" s="23">
        <v>16922.71</v>
      </c>
      <c r="J19" s="23">
        <v>0</v>
      </c>
      <c r="K19" s="23">
        <v>1.48</v>
      </c>
      <c r="L19" s="23">
        <v>0</v>
      </c>
      <c r="M19" s="23">
        <v>19162.240000000002</v>
      </c>
      <c r="N19" s="23">
        <v>941971.01</v>
      </c>
      <c r="O19" s="23">
        <v>629724.04</v>
      </c>
      <c r="P19" s="23">
        <v>0</v>
      </c>
      <c r="Q19" s="23">
        <v>29545.43</v>
      </c>
      <c r="R19" s="23">
        <v>1180.29</v>
      </c>
      <c r="S19" s="23">
        <v>0</v>
      </c>
      <c r="T19" s="23">
        <v>0</v>
      </c>
      <c r="U19" s="23">
        <v>12258.48</v>
      </c>
      <c r="V19" s="23">
        <v>2582</v>
      </c>
      <c r="W19" s="23">
        <v>0</v>
      </c>
      <c r="X19" s="23">
        <v>0</v>
      </c>
      <c r="Y19" s="23">
        <v>0</v>
      </c>
      <c r="Z19" s="23">
        <v>0</v>
      </c>
      <c r="AA19" s="13">
        <v>0</v>
      </c>
    </row>
    <row r="20" spans="1:27" x14ac:dyDescent="0.25">
      <c r="A20" s="10" t="s">
        <v>931</v>
      </c>
      <c r="B20" s="11" t="s">
        <v>669</v>
      </c>
      <c r="C20" s="23">
        <v>3117102.43</v>
      </c>
      <c r="D20" s="23">
        <v>0</v>
      </c>
      <c r="E20" s="23">
        <v>2231776.2599999998</v>
      </c>
      <c r="F20" s="23">
        <v>37064.080000000002</v>
      </c>
      <c r="G20" s="23">
        <v>2402394.83</v>
      </c>
      <c r="H20" s="23">
        <v>68429.86</v>
      </c>
      <c r="I20" s="23">
        <v>133804.25</v>
      </c>
      <c r="J20" s="23">
        <v>0</v>
      </c>
      <c r="K20" s="23">
        <v>3910.03</v>
      </c>
      <c r="L20" s="23">
        <v>0</v>
      </c>
      <c r="M20" s="23">
        <v>14659.9</v>
      </c>
      <c r="N20" s="23">
        <v>276201.87</v>
      </c>
      <c r="O20" s="23">
        <v>295328.12</v>
      </c>
      <c r="P20" s="23">
        <v>0</v>
      </c>
      <c r="Q20" s="23">
        <v>365050.88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13">
        <v>0</v>
      </c>
    </row>
    <row r="21" spans="1:27" x14ac:dyDescent="0.25">
      <c r="A21" s="10" t="s">
        <v>930</v>
      </c>
      <c r="B21" s="11" t="s">
        <v>199</v>
      </c>
      <c r="C21" s="23">
        <v>3054929.44</v>
      </c>
      <c r="D21" s="23">
        <v>0</v>
      </c>
      <c r="E21" s="23">
        <v>2164616.2400000002</v>
      </c>
      <c r="F21" s="23">
        <v>37064.080000000002</v>
      </c>
      <c r="G21" s="23">
        <v>2360690.69</v>
      </c>
      <c r="H21" s="23">
        <v>61258.34</v>
      </c>
      <c r="I21" s="23">
        <v>127410.5</v>
      </c>
      <c r="J21" s="23">
        <v>0</v>
      </c>
      <c r="K21" s="23">
        <v>3891.03</v>
      </c>
      <c r="L21" s="23">
        <v>0</v>
      </c>
      <c r="M21" s="23">
        <v>14659.9</v>
      </c>
      <c r="N21" s="23">
        <v>254058.45</v>
      </c>
      <c r="O21" s="23">
        <v>255144.57</v>
      </c>
      <c r="P21" s="23">
        <v>0</v>
      </c>
      <c r="Q21" s="23">
        <v>357680.5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13">
        <v>0</v>
      </c>
    </row>
    <row r="22" spans="1:27" x14ac:dyDescent="0.25">
      <c r="A22" s="10" t="s">
        <v>929</v>
      </c>
      <c r="B22" s="11" t="s">
        <v>667</v>
      </c>
      <c r="C22" s="23">
        <v>2324152.39</v>
      </c>
      <c r="D22" s="23">
        <v>0</v>
      </c>
      <c r="E22" s="23">
        <v>1646437.76</v>
      </c>
      <c r="F22" s="23">
        <v>35487.99</v>
      </c>
      <c r="G22" s="23">
        <v>1761044.71</v>
      </c>
      <c r="H22" s="23">
        <v>46786.21</v>
      </c>
      <c r="I22" s="23">
        <v>94264.73</v>
      </c>
      <c r="J22" s="23">
        <v>0</v>
      </c>
      <c r="K22" s="23">
        <v>2945.4</v>
      </c>
      <c r="L22" s="23">
        <v>0</v>
      </c>
      <c r="M22" s="23">
        <v>0</v>
      </c>
      <c r="N22" s="23">
        <v>186682.73</v>
      </c>
      <c r="O22" s="23">
        <v>164299.10999999999</v>
      </c>
      <c r="P22" s="23">
        <v>0</v>
      </c>
      <c r="Q22" s="23">
        <v>228620.53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13">
        <v>0</v>
      </c>
    </row>
    <row r="23" spans="1:27" x14ac:dyDescent="0.25">
      <c r="A23" s="10" t="s">
        <v>928</v>
      </c>
      <c r="B23" s="11" t="s">
        <v>639</v>
      </c>
      <c r="C23" s="23">
        <v>723849.64</v>
      </c>
      <c r="D23" s="23">
        <v>0</v>
      </c>
      <c r="E23" s="23">
        <v>506379.05</v>
      </c>
      <c r="F23" s="23">
        <v>1576.09</v>
      </c>
      <c r="G23" s="23">
        <v>598369.11</v>
      </c>
      <c r="H23" s="23">
        <v>14343.6</v>
      </c>
      <c r="I23" s="23">
        <v>32607.35</v>
      </c>
      <c r="J23" s="23">
        <v>0</v>
      </c>
      <c r="K23" s="23">
        <v>945.63</v>
      </c>
      <c r="L23" s="23">
        <v>0</v>
      </c>
      <c r="M23" s="23">
        <v>14659.9</v>
      </c>
      <c r="N23" s="23">
        <v>67093.84</v>
      </c>
      <c r="O23" s="23">
        <v>89722.19</v>
      </c>
      <c r="P23" s="23">
        <v>0</v>
      </c>
      <c r="Q23" s="23">
        <v>128822.45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13">
        <v>0</v>
      </c>
    </row>
    <row r="24" spans="1:27" x14ac:dyDescent="0.25">
      <c r="A24" s="10" t="s">
        <v>927</v>
      </c>
      <c r="B24" s="11" t="s">
        <v>621</v>
      </c>
      <c r="C24" s="23">
        <v>6927.41</v>
      </c>
      <c r="D24" s="23">
        <v>0</v>
      </c>
      <c r="E24" s="23">
        <v>11799.43</v>
      </c>
      <c r="F24" s="23">
        <v>0</v>
      </c>
      <c r="G24" s="23">
        <v>1276.8699999999999</v>
      </c>
      <c r="H24" s="23">
        <v>128.53</v>
      </c>
      <c r="I24" s="23">
        <v>538.41999999999996</v>
      </c>
      <c r="J24" s="23">
        <v>0</v>
      </c>
      <c r="K24" s="23">
        <v>0</v>
      </c>
      <c r="L24" s="23">
        <v>0</v>
      </c>
      <c r="M24" s="23">
        <v>0</v>
      </c>
      <c r="N24" s="23">
        <v>281.88</v>
      </c>
      <c r="O24" s="23">
        <v>1123.27</v>
      </c>
      <c r="P24" s="23">
        <v>0</v>
      </c>
      <c r="Q24" s="23">
        <v>237.52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13">
        <v>0</v>
      </c>
    </row>
    <row r="25" spans="1:27" x14ac:dyDescent="0.25">
      <c r="A25" s="10" t="s">
        <v>926</v>
      </c>
      <c r="B25" s="11" t="s">
        <v>601</v>
      </c>
      <c r="C25" s="23">
        <v>62172.99</v>
      </c>
      <c r="D25" s="23">
        <v>0</v>
      </c>
      <c r="E25" s="23">
        <v>67160.02</v>
      </c>
      <c r="F25" s="23">
        <v>0</v>
      </c>
      <c r="G25" s="23">
        <v>41704.14</v>
      </c>
      <c r="H25" s="23">
        <v>7171.52</v>
      </c>
      <c r="I25" s="23">
        <v>6393.75</v>
      </c>
      <c r="J25" s="23">
        <v>0</v>
      </c>
      <c r="K25" s="23">
        <v>19</v>
      </c>
      <c r="L25" s="23">
        <v>0</v>
      </c>
      <c r="M25" s="23">
        <v>0</v>
      </c>
      <c r="N25" s="23">
        <v>22143.42</v>
      </c>
      <c r="O25" s="23">
        <v>40183.550000000003</v>
      </c>
      <c r="P25" s="23">
        <v>0</v>
      </c>
      <c r="Q25" s="23">
        <v>7370.38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13">
        <v>0</v>
      </c>
    </row>
    <row r="26" spans="1:27" x14ac:dyDescent="0.25">
      <c r="A26" s="10" t="s">
        <v>925</v>
      </c>
      <c r="B26" s="11" t="s">
        <v>599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13">
        <v>0</v>
      </c>
    </row>
    <row r="27" spans="1:27" x14ac:dyDescent="0.25">
      <c r="A27" s="10" t="s">
        <v>924</v>
      </c>
      <c r="B27" s="11" t="s">
        <v>597</v>
      </c>
      <c r="C27" s="23">
        <v>4473.3100000000004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3593.24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13">
        <v>0</v>
      </c>
    </row>
    <row r="28" spans="1:27" x14ac:dyDescent="0.25">
      <c r="A28" s="10" t="s">
        <v>923</v>
      </c>
      <c r="B28" s="11" t="s">
        <v>589</v>
      </c>
      <c r="C28" s="23">
        <v>4282.99</v>
      </c>
      <c r="D28" s="23">
        <v>0</v>
      </c>
      <c r="E28" s="23">
        <v>6475</v>
      </c>
      <c r="F28" s="23">
        <v>0</v>
      </c>
      <c r="G28" s="23">
        <v>0</v>
      </c>
      <c r="H28" s="23">
        <v>250</v>
      </c>
      <c r="I28" s="23">
        <v>594.01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13">
        <v>0</v>
      </c>
    </row>
    <row r="29" spans="1:27" x14ac:dyDescent="0.25">
      <c r="A29" s="10" t="s">
        <v>922</v>
      </c>
      <c r="B29" s="11" t="s">
        <v>581</v>
      </c>
      <c r="C29" s="23">
        <v>268885.11</v>
      </c>
      <c r="D29" s="23">
        <v>1142.8699999999999</v>
      </c>
      <c r="E29" s="23">
        <v>74434.83</v>
      </c>
      <c r="F29" s="23">
        <v>0</v>
      </c>
      <c r="G29" s="23">
        <v>31736.74</v>
      </c>
      <c r="H29" s="23">
        <v>2120.6799999999998</v>
      </c>
      <c r="I29" s="23">
        <v>2349.36</v>
      </c>
      <c r="J29" s="23">
        <v>0</v>
      </c>
      <c r="K29" s="23">
        <v>211.05</v>
      </c>
      <c r="L29" s="23">
        <v>0</v>
      </c>
      <c r="M29" s="23">
        <v>0</v>
      </c>
      <c r="N29" s="23">
        <v>189146.49</v>
      </c>
      <c r="O29" s="23">
        <v>28298.880000000001</v>
      </c>
      <c r="P29" s="23">
        <v>0</v>
      </c>
      <c r="Q29" s="23">
        <v>9453.75</v>
      </c>
      <c r="R29" s="23">
        <v>0</v>
      </c>
      <c r="S29" s="23">
        <v>0</v>
      </c>
      <c r="T29" s="23">
        <v>0</v>
      </c>
      <c r="U29" s="23">
        <v>735</v>
      </c>
      <c r="V29" s="23">
        <v>3201</v>
      </c>
      <c r="W29" s="23">
        <v>0</v>
      </c>
      <c r="X29" s="23">
        <v>0</v>
      </c>
      <c r="Y29" s="23">
        <v>0</v>
      </c>
      <c r="Z29" s="23">
        <v>0</v>
      </c>
      <c r="AA29" s="13">
        <v>0</v>
      </c>
    </row>
    <row r="30" spans="1:27" x14ac:dyDescent="0.25">
      <c r="A30" s="10" t="s">
        <v>921</v>
      </c>
      <c r="B30" s="11" t="s">
        <v>539</v>
      </c>
      <c r="C30" s="23">
        <v>179395.88</v>
      </c>
      <c r="D30" s="23">
        <v>5791.91</v>
      </c>
      <c r="E30" s="23">
        <v>9425.36</v>
      </c>
      <c r="F30" s="23">
        <v>0</v>
      </c>
      <c r="G30" s="23">
        <v>0</v>
      </c>
      <c r="H30" s="23">
        <v>0</v>
      </c>
      <c r="I30" s="23">
        <v>873</v>
      </c>
      <c r="J30" s="23">
        <v>0</v>
      </c>
      <c r="K30" s="23">
        <v>0</v>
      </c>
      <c r="L30" s="23">
        <v>0</v>
      </c>
      <c r="M30" s="23">
        <v>0</v>
      </c>
      <c r="N30" s="23">
        <v>13703.14</v>
      </c>
      <c r="O30" s="23">
        <v>8352.34</v>
      </c>
      <c r="P30" s="23">
        <v>0</v>
      </c>
      <c r="Q30" s="23">
        <v>0</v>
      </c>
      <c r="R30" s="23">
        <v>5659.79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13">
        <v>0</v>
      </c>
    </row>
    <row r="31" spans="1:27" x14ac:dyDescent="0.25">
      <c r="A31" s="10" t="s">
        <v>920</v>
      </c>
      <c r="B31" s="11" t="s">
        <v>529</v>
      </c>
      <c r="C31" s="23">
        <v>384.89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13">
        <v>0</v>
      </c>
    </row>
    <row r="32" spans="1:27" x14ac:dyDescent="0.25">
      <c r="A32" s="10" t="s">
        <v>919</v>
      </c>
      <c r="B32" s="11" t="s">
        <v>523</v>
      </c>
      <c r="C32" s="23">
        <v>53005.55</v>
      </c>
      <c r="D32" s="23">
        <v>924.74</v>
      </c>
      <c r="E32" s="23">
        <v>7543.11</v>
      </c>
      <c r="F32" s="23">
        <v>0</v>
      </c>
      <c r="G32" s="23">
        <v>89</v>
      </c>
      <c r="H32" s="23">
        <v>0</v>
      </c>
      <c r="I32" s="23">
        <v>183.55</v>
      </c>
      <c r="J32" s="23">
        <v>0</v>
      </c>
      <c r="K32" s="23">
        <v>0</v>
      </c>
      <c r="L32" s="23">
        <v>0</v>
      </c>
      <c r="M32" s="23">
        <v>0</v>
      </c>
      <c r="N32" s="23">
        <v>40045.769999999997</v>
      </c>
      <c r="O32" s="23">
        <v>4129.3</v>
      </c>
      <c r="P32" s="23">
        <v>0</v>
      </c>
      <c r="Q32" s="23">
        <v>44</v>
      </c>
      <c r="R32" s="23">
        <v>911.74</v>
      </c>
      <c r="S32" s="23">
        <v>0</v>
      </c>
      <c r="T32" s="23">
        <v>0</v>
      </c>
      <c r="U32" s="23">
        <v>506.38</v>
      </c>
      <c r="V32" s="23">
        <v>625</v>
      </c>
      <c r="W32" s="23">
        <v>0</v>
      </c>
      <c r="X32" s="23">
        <v>0</v>
      </c>
      <c r="Y32" s="23">
        <v>0</v>
      </c>
      <c r="Z32" s="23">
        <v>0</v>
      </c>
      <c r="AA32" s="13">
        <v>0</v>
      </c>
    </row>
    <row r="33" spans="1:27" x14ac:dyDescent="0.25">
      <c r="A33" s="10" t="s">
        <v>918</v>
      </c>
      <c r="B33" s="11" t="s">
        <v>511</v>
      </c>
      <c r="C33" s="23">
        <v>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13">
        <v>0</v>
      </c>
    </row>
    <row r="34" spans="1:27" x14ac:dyDescent="0.25">
      <c r="A34" s="10" t="s">
        <v>917</v>
      </c>
      <c r="B34" s="11" t="s">
        <v>505</v>
      </c>
      <c r="C34" s="23">
        <v>68612.86</v>
      </c>
      <c r="D34" s="23">
        <v>0</v>
      </c>
      <c r="E34" s="23">
        <v>60634.05</v>
      </c>
      <c r="F34" s="23">
        <v>0</v>
      </c>
      <c r="G34" s="23">
        <v>21159.01</v>
      </c>
      <c r="H34" s="23">
        <v>652.09</v>
      </c>
      <c r="I34" s="23">
        <v>3204.54</v>
      </c>
      <c r="J34" s="23">
        <v>0</v>
      </c>
      <c r="K34" s="23">
        <v>4259.66</v>
      </c>
      <c r="L34" s="23">
        <v>0</v>
      </c>
      <c r="M34" s="23">
        <v>0</v>
      </c>
      <c r="N34" s="23">
        <v>469.8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13">
        <v>0</v>
      </c>
    </row>
    <row r="35" spans="1:27" x14ac:dyDescent="0.25">
      <c r="A35" s="14" t="s">
        <v>916</v>
      </c>
      <c r="B35" s="15" t="s">
        <v>495</v>
      </c>
      <c r="C35" s="24">
        <v>7149931.21</v>
      </c>
      <c r="D35" s="24">
        <v>107097.92</v>
      </c>
      <c r="E35" s="24">
        <v>4134572.29</v>
      </c>
      <c r="F35" s="24">
        <v>37064.080000000002</v>
      </c>
      <c r="G35" s="24">
        <v>3006388.21</v>
      </c>
      <c r="H35" s="24">
        <v>79437.69</v>
      </c>
      <c r="I35" s="24">
        <v>189684.38</v>
      </c>
      <c r="J35" s="24">
        <v>0</v>
      </c>
      <c r="K35" s="24">
        <v>135664.04999999999</v>
      </c>
      <c r="L35" s="24">
        <v>0</v>
      </c>
      <c r="M35" s="24">
        <v>39272.199999999997</v>
      </c>
      <c r="N35" s="24">
        <v>1604358.16</v>
      </c>
      <c r="O35" s="24">
        <v>1463942.65</v>
      </c>
      <c r="P35" s="24">
        <v>0</v>
      </c>
      <c r="Q35" s="24">
        <v>412288.22</v>
      </c>
      <c r="R35" s="24">
        <v>7751.82</v>
      </c>
      <c r="S35" s="24">
        <v>0</v>
      </c>
      <c r="T35" s="24">
        <v>0</v>
      </c>
      <c r="U35" s="24">
        <v>13499.86</v>
      </c>
      <c r="V35" s="24">
        <v>6408</v>
      </c>
      <c r="W35" s="24">
        <v>0</v>
      </c>
      <c r="X35" s="24">
        <v>0</v>
      </c>
      <c r="Y35" s="24">
        <v>0</v>
      </c>
      <c r="Z35" s="24">
        <v>0</v>
      </c>
      <c r="AA3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1001-17BE-4F99-9449-A57CA103A405}">
  <sheetPr>
    <outlinePr summaryBelow="0"/>
  </sheetPr>
  <dimension ref="A1:E40"/>
  <sheetViews>
    <sheetView zoomScale="90" zoomScaleNormal="90" workbookViewId="0">
      <pane ySplit="3" topLeftCell="A4" activePane="bottomLeft" state="frozen"/>
      <selection pane="bottomLeft" activeCell="C4" sqref="C4:E40"/>
    </sheetView>
  </sheetViews>
  <sheetFormatPr defaultRowHeight="15" x14ac:dyDescent="0.25"/>
  <cols>
    <col min="1" max="1" width="37.28515625" style="2" customWidth="1"/>
    <col min="2" max="2" width="12.7109375" style="2" customWidth="1"/>
    <col min="3" max="5" width="16.42578125" style="3" bestFit="1" customWidth="1"/>
    <col min="6" max="16384" width="9.140625" style="2"/>
  </cols>
  <sheetData>
    <row r="1" spans="1:5" x14ac:dyDescent="0.25">
      <c r="A1" s="20" t="s">
        <v>1332</v>
      </c>
    </row>
    <row r="2" spans="1:5" ht="75" x14ac:dyDescent="0.25">
      <c r="A2" s="54"/>
      <c r="B2" s="55"/>
      <c r="C2" s="21" t="s">
        <v>1096</v>
      </c>
      <c r="D2" s="21" t="s">
        <v>1099</v>
      </c>
      <c r="E2" s="22" t="s">
        <v>1100</v>
      </c>
    </row>
    <row r="3" spans="1:5" x14ac:dyDescent="0.25">
      <c r="A3" s="56"/>
      <c r="B3" s="57"/>
      <c r="C3" s="27" t="s">
        <v>201</v>
      </c>
      <c r="D3" s="27" t="s">
        <v>203</v>
      </c>
      <c r="E3" s="28" t="s">
        <v>205</v>
      </c>
    </row>
    <row r="4" spans="1:5" x14ac:dyDescent="0.25">
      <c r="A4" s="10" t="s">
        <v>1095</v>
      </c>
      <c r="B4" s="11" t="s">
        <v>199</v>
      </c>
      <c r="C4" s="23">
        <v>548933</v>
      </c>
      <c r="D4" s="23">
        <v>4771728.95</v>
      </c>
      <c r="E4" s="13">
        <v>0</v>
      </c>
    </row>
    <row r="5" spans="1:5" x14ac:dyDescent="0.25">
      <c r="A5" s="10" t="s">
        <v>1094</v>
      </c>
      <c r="B5" s="11" t="s">
        <v>1093</v>
      </c>
      <c r="C5" s="23">
        <v>173206</v>
      </c>
      <c r="D5" s="23">
        <v>316287.83</v>
      </c>
      <c r="E5" s="13">
        <v>0</v>
      </c>
    </row>
    <row r="6" spans="1:5" x14ac:dyDescent="0.25">
      <c r="A6" s="10" t="s">
        <v>1092</v>
      </c>
      <c r="B6" s="11" t="s">
        <v>1091</v>
      </c>
      <c r="C6" s="23">
        <v>17271</v>
      </c>
      <c r="D6" s="23">
        <v>446359.22</v>
      </c>
      <c r="E6" s="13">
        <v>0</v>
      </c>
    </row>
    <row r="7" spans="1:5" x14ac:dyDescent="0.25">
      <c r="A7" s="10" t="s">
        <v>1090</v>
      </c>
      <c r="B7" s="11" t="s">
        <v>1089</v>
      </c>
      <c r="C7" s="23">
        <v>1292</v>
      </c>
      <c r="D7" s="23">
        <v>42604.6</v>
      </c>
      <c r="E7" s="13">
        <v>0</v>
      </c>
    </row>
    <row r="8" spans="1:5" x14ac:dyDescent="0.25">
      <c r="A8" s="10" t="s">
        <v>1088</v>
      </c>
      <c r="B8" s="11" t="s">
        <v>1087</v>
      </c>
      <c r="C8" s="23">
        <v>54523</v>
      </c>
      <c r="D8" s="23">
        <v>1529372.87</v>
      </c>
      <c r="E8" s="13">
        <v>0</v>
      </c>
    </row>
    <row r="9" spans="1:5" x14ac:dyDescent="0.25">
      <c r="A9" s="10" t="s">
        <v>1086</v>
      </c>
      <c r="B9" s="11" t="s">
        <v>1085</v>
      </c>
      <c r="C9" s="23">
        <v>244077</v>
      </c>
      <c r="D9" s="23">
        <v>1380320.86</v>
      </c>
      <c r="E9" s="13">
        <v>0</v>
      </c>
    </row>
    <row r="10" spans="1:5" x14ac:dyDescent="0.25">
      <c r="A10" s="10" t="s">
        <v>1084</v>
      </c>
      <c r="B10" s="11" t="s">
        <v>1083</v>
      </c>
      <c r="C10" s="23">
        <v>27259</v>
      </c>
      <c r="D10" s="23">
        <v>235907.46</v>
      </c>
      <c r="E10" s="13">
        <v>0</v>
      </c>
    </row>
    <row r="11" spans="1:5" x14ac:dyDescent="0.25">
      <c r="A11" s="10" t="s">
        <v>1082</v>
      </c>
      <c r="B11" s="11" t="s">
        <v>1081</v>
      </c>
      <c r="C11" s="23">
        <v>213975</v>
      </c>
      <c r="D11" s="23">
        <v>123241.86</v>
      </c>
      <c r="E11" s="13">
        <v>0</v>
      </c>
    </row>
    <row r="12" spans="1:5" x14ac:dyDescent="0.25">
      <c r="A12" s="10" t="s">
        <v>1080</v>
      </c>
      <c r="B12" s="11" t="s">
        <v>1079</v>
      </c>
      <c r="C12" s="23">
        <v>27324</v>
      </c>
      <c r="D12" s="23">
        <v>697634.25</v>
      </c>
      <c r="E12" s="13">
        <v>0</v>
      </c>
    </row>
    <row r="13" spans="1:5" x14ac:dyDescent="0.25">
      <c r="A13" s="10" t="s">
        <v>1078</v>
      </c>
      <c r="B13" s="11" t="s">
        <v>463</v>
      </c>
      <c r="C13" s="23">
        <v>395367</v>
      </c>
      <c r="D13" s="23">
        <v>3076161.62</v>
      </c>
      <c r="E13" s="13">
        <v>788744.3</v>
      </c>
    </row>
    <row r="14" spans="1:5" x14ac:dyDescent="0.25">
      <c r="A14" s="10" t="s">
        <v>1077</v>
      </c>
      <c r="B14" s="11" t="s">
        <v>910</v>
      </c>
      <c r="C14" s="23">
        <v>89546</v>
      </c>
      <c r="D14" s="23">
        <v>763442.35</v>
      </c>
      <c r="E14" s="13">
        <v>175333.93</v>
      </c>
    </row>
    <row r="15" spans="1:5" x14ac:dyDescent="0.25">
      <c r="A15" s="10" t="s">
        <v>1076</v>
      </c>
      <c r="B15" s="11" t="s">
        <v>1075</v>
      </c>
      <c r="C15" s="23">
        <v>35803</v>
      </c>
      <c r="D15" s="23">
        <v>18338.61</v>
      </c>
      <c r="E15" s="13">
        <v>5146.49</v>
      </c>
    </row>
    <row r="16" spans="1:5" x14ac:dyDescent="0.25">
      <c r="A16" s="10" t="s">
        <v>1074</v>
      </c>
      <c r="B16" s="11" t="s">
        <v>1073</v>
      </c>
      <c r="C16" s="23">
        <v>753</v>
      </c>
      <c r="D16" s="23">
        <v>9907</v>
      </c>
      <c r="E16" s="13">
        <v>1486</v>
      </c>
    </row>
    <row r="17" spans="1:5" x14ac:dyDescent="0.25">
      <c r="A17" s="10" t="s">
        <v>1072</v>
      </c>
      <c r="B17" s="11" t="s">
        <v>951</v>
      </c>
      <c r="C17" s="23">
        <v>145912</v>
      </c>
      <c r="D17" s="23">
        <v>566479.17000000004</v>
      </c>
      <c r="E17" s="13">
        <v>98993.94</v>
      </c>
    </row>
    <row r="18" spans="1:5" x14ac:dyDescent="0.25">
      <c r="A18" s="10" t="s">
        <v>1071</v>
      </c>
      <c r="B18" s="11" t="s">
        <v>1070</v>
      </c>
      <c r="C18" s="23">
        <v>84859</v>
      </c>
      <c r="D18" s="23">
        <v>67864.5</v>
      </c>
      <c r="E18" s="13">
        <v>16796.66</v>
      </c>
    </row>
    <row r="19" spans="1:5" x14ac:dyDescent="0.25">
      <c r="A19" s="10" t="s">
        <v>1069</v>
      </c>
      <c r="B19" s="11" t="s">
        <v>1068</v>
      </c>
      <c r="C19" s="23">
        <v>670</v>
      </c>
      <c r="D19" s="23">
        <v>20309.07</v>
      </c>
      <c r="E19" s="13">
        <v>2751.8</v>
      </c>
    </row>
    <row r="20" spans="1:5" x14ac:dyDescent="0.25">
      <c r="A20" s="10" t="s">
        <v>1067</v>
      </c>
      <c r="B20" s="11" t="s">
        <v>1066</v>
      </c>
      <c r="C20" s="23">
        <v>43377</v>
      </c>
      <c r="D20" s="23">
        <v>193265.39</v>
      </c>
      <c r="E20" s="13">
        <v>37318</v>
      </c>
    </row>
    <row r="21" spans="1:5" x14ac:dyDescent="0.25">
      <c r="A21" s="10" t="s">
        <v>1065</v>
      </c>
      <c r="B21" s="11" t="s">
        <v>1064</v>
      </c>
      <c r="C21" s="23">
        <v>1708</v>
      </c>
      <c r="D21" s="23">
        <v>11964.59</v>
      </c>
      <c r="E21" s="13">
        <v>1871.87</v>
      </c>
    </row>
    <row r="22" spans="1:5" x14ac:dyDescent="0.25">
      <c r="A22" s="10" t="s">
        <v>1063</v>
      </c>
      <c r="B22" s="11" t="s">
        <v>1062</v>
      </c>
      <c r="C22" s="23">
        <v>18037</v>
      </c>
      <c r="D22" s="23">
        <v>40481.870000000003</v>
      </c>
      <c r="E22" s="13">
        <v>2875.2</v>
      </c>
    </row>
    <row r="23" spans="1:5" x14ac:dyDescent="0.25">
      <c r="A23" s="10" t="s">
        <v>1061</v>
      </c>
      <c r="B23" s="11" t="s">
        <v>1060</v>
      </c>
      <c r="C23" s="23">
        <v>27284</v>
      </c>
      <c r="D23" s="23">
        <v>232593.75</v>
      </c>
      <c r="E23" s="13">
        <v>37380.410000000003</v>
      </c>
    </row>
    <row r="24" spans="1:5" x14ac:dyDescent="0.25">
      <c r="A24" s="10" t="s">
        <v>1059</v>
      </c>
      <c r="B24" s="11" t="s">
        <v>1058</v>
      </c>
      <c r="C24" s="23">
        <v>331176</v>
      </c>
      <c r="D24" s="23">
        <v>2023042.64</v>
      </c>
      <c r="E24" s="13">
        <v>454372.94</v>
      </c>
    </row>
    <row r="25" spans="1:5" x14ac:dyDescent="0.25">
      <c r="A25" s="10" t="s">
        <v>1057</v>
      </c>
      <c r="B25" s="11" t="s">
        <v>1056</v>
      </c>
      <c r="C25" s="23">
        <v>143700</v>
      </c>
      <c r="D25" s="23">
        <v>78819.740000000005</v>
      </c>
      <c r="E25" s="13">
        <v>13222.21</v>
      </c>
    </row>
    <row r="26" spans="1:5" x14ac:dyDescent="0.25">
      <c r="A26" s="10" t="s">
        <v>1055</v>
      </c>
      <c r="B26" s="11" t="s">
        <v>1054</v>
      </c>
      <c r="C26" s="23">
        <v>9322</v>
      </c>
      <c r="D26" s="23">
        <v>250590.29</v>
      </c>
      <c r="E26" s="13">
        <v>42749.27</v>
      </c>
    </row>
    <row r="27" spans="1:5" x14ac:dyDescent="0.25">
      <c r="A27" s="10" t="s">
        <v>1053</v>
      </c>
      <c r="B27" s="11" t="s">
        <v>1052</v>
      </c>
      <c r="C27" s="23">
        <v>246</v>
      </c>
      <c r="D27" s="23">
        <v>2605.87</v>
      </c>
      <c r="E27" s="13">
        <v>587.04</v>
      </c>
    </row>
    <row r="28" spans="1:5" x14ac:dyDescent="0.25">
      <c r="A28" s="10" t="s">
        <v>1051</v>
      </c>
      <c r="B28" s="11" t="s">
        <v>1050</v>
      </c>
      <c r="C28" s="23">
        <v>12204</v>
      </c>
      <c r="D28" s="23">
        <v>191593.08</v>
      </c>
      <c r="E28" s="13">
        <v>59499.06</v>
      </c>
    </row>
    <row r="29" spans="1:5" x14ac:dyDescent="0.25">
      <c r="A29" s="10" t="s">
        <v>1049</v>
      </c>
      <c r="B29" s="11" t="s">
        <v>1048</v>
      </c>
      <c r="C29" s="23">
        <v>228246</v>
      </c>
      <c r="D29" s="23">
        <v>1377310.72</v>
      </c>
      <c r="E29" s="13">
        <v>311487.75</v>
      </c>
    </row>
    <row r="30" spans="1:5" x14ac:dyDescent="0.25">
      <c r="A30" s="10" t="s">
        <v>1047</v>
      </c>
      <c r="B30" s="11" t="s">
        <v>1046</v>
      </c>
      <c r="C30" s="23">
        <v>4512</v>
      </c>
      <c r="D30" s="23">
        <v>26091.16</v>
      </c>
      <c r="E30" s="13">
        <v>4880.55</v>
      </c>
    </row>
    <row r="31" spans="1:5" x14ac:dyDescent="0.25">
      <c r="A31" s="10" t="s">
        <v>1045</v>
      </c>
      <c r="B31" s="11" t="s">
        <v>1044</v>
      </c>
      <c r="C31" s="23">
        <v>72306</v>
      </c>
      <c r="D31" s="23">
        <v>44607.15</v>
      </c>
      <c r="E31" s="13">
        <v>7363.21</v>
      </c>
    </row>
    <row r="32" spans="1:5" x14ac:dyDescent="0.25">
      <c r="A32" s="10" t="s">
        <v>1043</v>
      </c>
      <c r="B32" s="11" t="s">
        <v>1042</v>
      </c>
      <c r="C32" s="23">
        <v>3708</v>
      </c>
      <c r="D32" s="23">
        <v>51424.63</v>
      </c>
      <c r="E32" s="13">
        <v>14583.85</v>
      </c>
    </row>
    <row r="33" spans="1:5" x14ac:dyDescent="0.25">
      <c r="A33" s="10" t="s">
        <v>1041</v>
      </c>
      <c r="B33" s="11" t="s">
        <v>1040</v>
      </c>
      <c r="C33" s="23">
        <v>86075</v>
      </c>
      <c r="D33" s="23">
        <v>303964.21000000002</v>
      </c>
      <c r="E33" s="13">
        <v>75297.22</v>
      </c>
    </row>
    <row r="34" spans="1:5" x14ac:dyDescent="0.25">
      <c r="A34" s="10" t="s">
        <v>1039</v>
      </c>
      <c r="B34" s="11" t="s">
        <v>1038</v>
      </c>
      <c r="C34" s="23">
        <v>22953</v>
      </c>
      <c r="D34" s="23">
        <v>8923.65</v>
      </c>
      <c r="E34" s="13">
        <v>1465</v>
      </c>
    </row>
    <row r="35" spans="1:5" x14ac:dyDescent="0.25">
      <c r="A35" s="10" t="s">
        <v>1037</v>
      </c>
      <c r="B35" s="11" t="s">
        <v>1036</v>
      </c>
      <c r="C35" s="23">
        <v>4942</v>
      </c>
      <c r="D35" s="23">
        <v>33071</v>
      </c>
      <c r="E35" s="13">
        <v>6525</v>
      </c>
    </row>
    <row r="36" spans="1:5" x14ac:dyDescent="0.25">
      <c r="A36" s="10" t="s">
        <v>1035</v>
      </c>
      <c r="B36" s="11" t="s">
        <v>1034</v>
      </c>
      <c r="C36" s="23">
        <v>150</v>
      </c>
      <c r="D36" s="23">
        <v>10541</v>
      </c>
      <c r="E36" s="13">
        <v>3393</v>
      </c>
    </row>
    <row r="37" spans="1:5" x14ac:dyDescent="0.25">
      <c r="A37" s="10" t="s">
        <v>1033</v>
      </c>
      <c r="B37" s="11" t="s">
        <v>1032</v>
      </c>
      <c r="C37" s="23">
        <v>5522</v>
      </c>
      <c r="D37" s="23">
        <v>39044.32</v>
      </c>
      <c r="E37" s="13">
        <v>8772.2199999999993</v>
      </c>
    </row>
    <row r="38" spans="1:5" x14ac:dyDescent="0.25">
      <c r="A38" s="10" t="s">
        <v>1031</v>
      </c>
      <c r="B38" s="11" t="s">
        <v>1030</v>
      </c>
      <c r="C38" s="23">
        <v>30923</v>
      </c>
      <c r="D38" s="23">
        <v>17440.849999999999</v>
      </c>
      <c r="E38" s="13">
        <v>1083</v>
      </c>
    </row>
    <row r="39" spans="1:5" x14ac:dyDescent="0.25">
      <c r="A39" s="10" t="s">
        <v>1029</v>
      </c>
      <c r="B39" s="11" t="s">
        <v>1028</v>
      </c>
      <c r="C39" s="23">
        <v>45591</v>
      </c>
      <c r="D39" s="23">
        <v>194943.39</v>
      </c>
      <c r="E39" s="13">
        <v>54059</v>
      </c>
    </row>
    <row r="40" spans="1:5" x14ac:dyDescent="0.25">
      <c r="A40" s="14" t="s">
        <v>916</v>
      </c>
      <c r="B40" s="15" t="s">
        <v>495</v>
      </c>
      <c r="C40" s="24">
        <v>1633565</v>
      </c>
      <c r="D40" s="24">
        <v>11533064.550000001</v>
      </c>
      <c r="E40" s="17">
        <v>1599374.82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4A1D-D555-4F88-B8DB-1B2EA28C162A}">
  <sheetPr>
    <outlinePr summaryBelow="0"/>
  </sheetPr>
  <dimension ref="A1:L43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S18" sqref="S18"/>
    </sheetView>
  </sheetViews>
  <sheetFormatPr defaultRowHeight="15" x14ac:dyDescent="0.25"/>
  <cols>
    <col min="1" max="1" width="53" style="2" customWidth="1"/>
    <col min="2" max="2" width="13.28515625" style="2" customWidth="1"/>
    <col min="3" max="12" width="16.42578125" style="3" bestFit="1" customWidth="1"/>
    <col min="13" max="16384" width="9.140625" style="2"/>
  </cols>
  <sheetData>
    <row r="1" spans="1:12" x14ac:dyDescent="0.25">
      <c r="A1" s="20" t="s">
        <v>1333</v>
      </c>
    </row>
    <row r="2" spans="1:12" ht="105" x14ac:dyDescent="0.25">
      <c r="A2" s="54"/>
      <c r="B2" s="55"/>
      <c r="C2" s="21" t="s">
        <v>872</v>
      </c>
      <c r="D2" s="21" t="s">
        <v>1182</v>
      </c>
      <c r="E2" s="21" t="s">
        <v>1183</v>
      </c>
      <c r="F2" s="21" t="s">
        <v>871</v>
      </c>
      <c r="G2" s="21" t="s">
        <v>1184</v>
      </c>
      <c r="H2" s="21" t="s">
        <v>1185</v>
      </c>
      <c r="I2" s="21" t="s">
        <v>911</v>
      </c>
      <c r="J2" s="21" t="s">
        <v>1186</v>
      </c>
      <c r="K2" s="21" t="s">
        <v>1187</v>
      </c>
      <c r="L2" s="22" t="s">
        <v>1181</v>
      </c>
    </row>
    <row r="3" spans="1:12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463</v>
      </c>
      <c r="G3" s="27" t="s">
        <v>461</v>
      </c>
      <c r="H3" s="27" t="s">
        <v>459</v>
      </c>
      <c r="I3" s="27" t="s">
        <v>910</v>
      </c>
      <c r="J3" s="27" t="s">
        <v>909</v>
      </c>
      <c r="K3" s="27" t="s">
        <v>967</v>
      </c>
      <c r="L3" s="28" t="s">
        <v>963</v>
      </c>
    </row>
    <row r="4" spans="1:12" x14ac:dyDescent="0.25">
      <c r="A4" s="10" t="s">
        <v>1180</v>
      </c>
      <c r="B4" s="11" t="s">
        <v>1179</v>
      </c>
      <c r="C4" s="23">
        <v>36411</v>
      </c>
      <c r="D4" s="23">
        <v>67838.06</v>
      </c>
      <c r="E4" s="23">
        <v>418.02</v>
      </c>
      <c r="F4" s="23">
        <v>22</v>
      </c>
      <c r="G4" s="23">
        <v>19835.05</v>
      </c>
      <c r="H4" s="23">
        <v>2931.67</v>
      </c>
      <c r="I4" s="23">
        <v>24</v>
      </c>
      <c r="J4" s="23">
        <v>26261.11</v>
      </c>
      <c r="K4" s="23">
        <v>840</v>
      </c>
      <c r="L4" s="13">
        <v>113993733.73999999</v>
      </c>
    </row>
    <row r="5" spans="1:12" x14ac:dyDescent="0.25">
      <c r="A5" s="10" t="s">
        <v>1178</v>
      </c>
      <c r="B5" s="11" t="s">
        <v>1177</v>
      </c>
      <c r="C5" s="23">
        <v>112568</v>
      </c>
      <c r="D5" s="23">
        <v>330562.46000000002</v>
      </c>
      <c r="E5" s="23">
        <v>139038.6</v>
      </c>
      <c r="F5" s="23">
        <v>112</v>
      </c>
      <c r="G5" s="23">
        <v>253830.75</v>
      </c>
      <c r="H5" s="23">
        <v>199009.46</v>
      </c>
      <c r="I5" s="23">
        <v>114</v>
      </c>
      <c r="J5" s="23">
        <v>479907.91</v>
      </c>
      <c r="K5" s="23">
        <v>313788.59000000003</v>
      </c>
      <c r="L5" s="13">
        <v>1875033601.1399999</v>
      </c>
    </row>
    <row r="6" spans="1:12" x14ac:dyDescent="0.25">
      <c r="A6" s="10" t="s">
        <v>1176</v>
      </c>
      <c r="B6" s="11" t="s">
        <v>1175</v>
      </c>
      <c r="C6" s="23">
        <v>90727</v>
      </c>
      <c r="D6" s="23">
        <v>54991.16</v>
      </c>
      <c r="E6" s="23">
        <v>9656.16</v>
      </c>
      <c r="F6" s="23">
        <v>65</v>
      </c>
      <c r="G6" s="23">
        <v>13793.26</v>
      </c>
      <c r="H6" s="23">
        <v>22.25</v>
      </c>
      <c r="I6" s="23">
        <v>50</v>
      </c>
      <c r="J6" s="23">
        <v>16455.03</v>
      </c>
      <c r="K6" s="23">
        <v>361</v>
      </c>
      <c r="L6" s="13">
        <v>362901722.16000003</v>
      </c>
    </row>
    <row r="7" spans="1:12" ht="30" x14ac:dyDescent="0.25">
      <c r="A7" s="10" t="s">
        <v>1174</v>
      </c>
      <c r="B7" s="11" t="s">
        <v>1173</v>
      </c>
      <c r="C7" s="23">
        <v>994</v>
      </c>
      <c r="D7" s="23">
        <v>6681.21</v>
      </c>
      <c r="E7" s="23">
        <v>45.92</v>
      </c>
      <c r="F7" s="23">
        <v>3</v>
      </c>
      <c r="G7" s="23">
        <v>87.86</v>
      </c>
      <c r="H7" s="23">
        <v>0</v>
      </c>
      <c r="I7" s="23">
        <v>5</v>
      </c>
      <c r="J7" s="23">
        <v>510</v>
      </c>
      <c r="K7" s="23">
        <v>216</v>
      </c>
      <c r="L7" s="13">
        <v>534925.99</v>
      </c>
    </row>
    <row r="8" spans="1:12" x14ac:dyDescent="0.25">
      <c r="A8" s="10" t="s">
        <v>1172</v>
      </c>
      <c r="B8" s="11" t="s">
        <v>1171</v>
      </c>
      <c r="C8" s="23">
        <v>89733</v>
      </c>
      <c r="D8" s="23">
        <v>48309.95</v>
      </c>
      <c r="E8" s="23">
        <v>9610.24</v>
      </c>
      <c r="F8" s="23">
        <v>62</v>
      </c>
      <c r="G8" s="23">
        <v>13705.4</v>
      </c>
      <c r="H8" s="23">
        <v>22.25</v>
      </c>
      <c r="I8" s="23">
        <v>45</v>
      </c>
      <c r="J8" s="23">
        <v>15945.03</v>
      </c>
      <c r="K8" s="23">
        <v>145</v>
      </c>
      <c r="L8" s="13">
        <v>362366796.17000002</v>
      </c>
    </row>
    <row r="9" spans="1:12" x14ac:dyDescent="0.25">
      <c r="A9" s="10" t="s">
        <v>1170</v>
      </c>
      <c r="B9" s="11" t="s">
        <v>1169</v>
      </c>
      <c r="C9" s="23">
        <v>21381</v>
      </c>
      <c r="D9" s="23">
        <v>256145.3</v>
      </c>
      <c r="E9" s="23">
        <v>117955.81</v>
      </c>
      <c r="F9" s="23">
        <v>45</v>
      </c>
      <c r="G9" s="23">
        <v>239925.49</v>
      </c>
      <c r="H9" s="23">
        <v>198942.84</v>
      </c>
      <c r="I9" s="23">
        <v>64</v>
      </c>
      <c r="J9" s="23">
        <v>463452.88</v>
      </c>
      <c r="K9" s="23">
        <v>313427.59000000003</v>
      </c>
      <c r="L9" s="13">
        <v>1448767672.98</v>
      </c>
    </row>
    <row r="10" spans="1:12" ht="30" x14ac:dyDescent="0.25">
      <c r="A10" s="10" t="s">
        <v>1168</v>
      </c>
      <c r="B10" s="11" t="s">
        <v>1167</v>
      </c>
      <c r="C10" s="23">
        <v>62</v>
      </c>
      <c r="D10" s="23">
        <v>140.96</v>
      </c>
      <c r="E10" s="23">
        <v>9.4700000000000006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13">
        <v>206380.7</v>
      </c>
    </row>
    <row r="11" spans="1:12" x14ac:dyDescent="0.25">
      <c r="A11" s="10" t="s">
        <v>1166</v>
      </c>
      <c r="B11" s="11" t="s">
        <v>1165</v>
      </c>
      <c r="C11" s="23">
        <v>21319</v>
      </c>
      <c r="D11" s="23">
        <v>256004.34</v>
      </c>
      <c r="E11" s="23">
        <v>117946.34</v>
      </c>
      <c r="F11" s="23">
        <v>45</v>
      </c>
      <c r="G11" s="23">
        <v>239925.49</v>
      </c>
      <c r="H11" s="23">
        <v>198942.84</v>
      </c>
      <c r="I11" s="23">
        <v>64</v>
      </c>
      <c r="J11" s="23">
        <v>463452.88</v>
      </c>
      <c r="K11" s="23">
        <v>313427.59000000003</v>
      </c>
      <c r="L11" s="13">
        <v>1448561292.28</v>
      </c>
    </row>
    <row r="12" spans="1:12" x14ac:dyDescent="0.25">
      <c r="A12" s="10" t="s">
        <v>1164</v>
      </c>
      <c r="B12" s="11" t="s">
        <v>1163</v>
      </c>
      <c r="C12" s="23">
        <v>460</v>
      </c>
      <c r="D12" s="23">
        <v>19426</v>
      </c>
      <c r="E12" s="23">
        <v>11426.63</v>
      </c>
      <c r="F12" s="23">
        <v>2</v>
      </c>
      <c r="G12" s="23">
        <v>112</v>
      </c>
      <c r="H12" s="23">
        <v>44.37</v>
      </c>
      <c r="I12" s="23">
        <v>0</v>
      </c>
      <c r="J12" s="23">
        <v>0</v>
      </c>
      <c r="K12" s="23">
        <v>0</v>
      </c>
      <c r="L12" s="13">
        <v>63364206</v>
      </c>
    </row>
    <row r="13" spans="1:12" x14ac:dyDescent="0.25">
      <c r="A13" s="10" t="s">
        <v>1162</v>
      </c>
      <c r="B13" s="11" t="s">
        <v>1161</v>
      </c>
      <c r="C13" s="23">
        <v>131342</v>
      </c>
      <c r="D13" s="23">
        <v>398400.52</v>
      </c>
      <c r="E13" s="23">
        <v>139456.62</v>
      </c>
      <c r="F13" s="23">
        <v>122</v>
      </c>
      <c r="G13" s="23">
        <v>273665.8</v>
      </c>
      <c r="H13" s="23">
        <v>201941.13</v>
      </c>
      <c r="I13" s="23">
        <v>138</v>
      </c>
      <c r="J13" s="23">
        <v>506169.02</v>
      </c>
      <c r="K13" s="23">
        <v>314628.59000000003</v>
      </c>
      <c r="L13" s="13">
        <v>1989027334.8800001</v>
      </c>
    </row>
    <row r="14" spans="1:12" x14ac:dyDescent="0.25">
      <c r="A14" s="10" t="s">
        <v>1160</v>
      </c>
      <c r="B14" s="11" t="s">
        <v>1159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13">
        <v>0</v>
      </c>
    </row>
    <row r="15" spans="1:12" x14ac:dyDescent="0.25">
      <c r="A15" s="10" t="s">
        <v>1158</v>
      </c>
      <c r="B15" s="11" t="s">
        <v>1157</v>
      </c>
      <c r="C15" s="23">
        <v>3827</v>
      </c>
      <c r="D15" s="23">
        <v>184896.85</v>
      </c>
      <c r="E15" s="23">
        <v>35533.32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13">
        <v>344156996.23000002</v>
      </c>
    </row>
    <row r="16" spans="1:12" x14ac:dyDescent="0.25">
      <c r="A16" s="10" t="s">
        <v>1156</v>
      </c>
      <c r="B16" s="11" t="s">
        <v>1155</v>
      </c>
      <c r="C16" s="23">
        <v>2802</v>
      </c>
      <c r="D16" s="23">
        <v>6923.24</v>
      </c>
      <c r="E16" s="23">
        <v>3336.94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13">
        <v>8695255.9700000007</v>
      </c>
    </row>
    <row r="17" spans="1:12" ht="30" x14ac:dyDescent="0.25">
      <c r="A17" s="10" t="s">
        <v>1154</v>
      </c>
      <c r="B17" s="11" t="s">
        <v>1153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13">
        <v>0</v>
      </c>
    </row>
    <row r="18" spans="1:12" ht="30" x14ac:dyDescent="0.25">
      <c r="A18" s="10" t="s">
        <v>1152</v>
      </c>
      <c r="B18" s="11" t="s">
        <v>1151</v>
      </c>
      <c r="C18" s="23">
        <v>2802</v>
      </c>
      <c r="D18" s="23">
        <v>6923.24</v>
      </c>
      <c r="E18" s="23">
        <v>3336.94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13">
        <v>8695255.9700000007</v>
      </c>
    </row>
    <row r="19" spans="1:12" x14ac:dyDescent="0.25">
      <c r="A19" s="10" t="s">
        <v>1150</v>
      </c>
      <c r="B19" s="11" t="s">
        <v>1149</v>
      </c>
      <c r="C19" s="23">
        <v>963</v>
      </c>
      <c r="D19" s="23">
        <v>174403.61</v>
      </c>
      <c r="E19" s="23">
        <v>29716.14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13">
        <v>328776913.25999999</v>
      </c>
    </row>
    <row r="20" spans="1:12" ht="30" x14ac:dyDescent="0.25">
      <c r="A20" s="10" t="s">
        <v>1148</v>
      </c>
      <c r="B20" s="11" t="s">
        <v>1147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13">
        <v>0</v>
      </c>
    </row>
    <row r="21" spans="1:12" ht="30" x14ac:dyDescent="0.25">
      <c r="A21" s="10" t="s">
        <v>1146</v>
      </c>
      <c r="B21" s="11" t="s">
        <v>1145</v>
      </c>
      <c r="C21" s="23">
        <v>963</v>
      </c>
      <c r="D21" s="23">
        <v>174403.61</v>
      </c>
      <c r="E21" s="23">
        <v>29716.14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13">
        <v>328776913.25999999</v>
      </c>
    </row>
    <row r="22" spans="1:12" x14ac:dyDescent="0.25">
      <c r="A22" s="10" t="s">
        <v>1144</v>
      </c>
      <c r="B22" s="11" t="s">
        <v>1143</v>
      </c>
      <c r="C22" s="23">
        <v>62</v>
      </c>
      <c r="D22" s="23">
        <v>3570</v>
      </c>
      <c r="E22" s="23">
        <v>2480.2399999999998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13">
        <v>6684827</v>
      </c>
    </row>
    <row r="23" spans="1:12" x14ac:dyDescent="0.25">
      <c r="A23" s="10" t="s">
        <v>1142</v>
      </c>
      <c r="B23" s="11" t="s">
        <v>1141</v>
      </c>
      <c r="C23" s="23">
        <v>2987</v>
      </c>
      <c r="D23" s="23">
        <v>184896.85</v>
      </c>
      <c r="E23" s="23">
        <v>35533.32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13">
        <v>344156996.23000002</v>
      </c>
    </row>
    <row r="24" spans="1:12" x14ac:dyDescent="0.25">
      <c r="A24" s="10" t="s">
        <v>1140</v>
      </c>
      <c r="B24" s="11" t="s">
        <v>1139</v>
      </c>
      <c r="C24" s="23">
        <v>35909</v>
      </c>
      <c r="D24" s="23">
        <v>19378.13</v>
      </c>
      <c r="E24" s="23">
        <v>1349.08</v>
      </c>
      <c r="F24" s="23">
        <v>9</v>
      </c>
      <c r="G24" s="23">
        <v>2067.25</v>
      </c>
      <c r="H24" s="23">
        <v>0</v>
      </c>
      <c r="I24" s="23">
        <v>8</v>
      </c>
      <c r="J24" s="23">
        <v>812</v>
      </c>
      <c r="K24" s="23">
        <v>0</v>
      </c>
      <c r="L24" s="13">
        <v>112822038.34</v>
      </c>
    </row>
    <row r="25" spans="1:12" x14ac:dyDescent="0.25">
      <c r="A25" s="10" t="s">
        <v>1138</v>
      </c>
      <c r="B25" s="11" t="s">
        <v>1137</v>
      </c>
      <c r="C25" s="23">
        <v>22041</v>
      </c>
      <c r="D25" s="23">
        <v>141796.57999999999</v>
      </c>
      <c r="E25" s="23">
        <v>24162.400000000001</v>
      </c>
      <c r="F25" s="23">
        <v>34</v>
      </c>
      <c r="G25" s="23">
        <v>12677.42</v>
      </c>
      <c r="H25" s="23">
        <v>6885.83</v>
      </c>
      <c r="I25" s="23">
        <v>17</v>
      </c>
      <c r="J25" s="23">
        <v>26941.95</v>
      </c>
      <c r="K25" s="23">
        <v>19523.490000000002</v>
      </c>
      <c r="L25" s="13">
        <v>306233953.81999999</v>
      </c>
    </row>
    <row r="26" spans="1:12" x14ac:dyDescent="0.25">
      <c r="A26" s="10" t="s">
        <v>1136</v>
      </c>
      <c r="B26" s="11" t="s">
        <v>1135</v>
      </c>
      <c r="C26" s="23">
        <v>18861</v>
      </c>
      <c r="D26" s="23">
        <v>5290.09</v>
      </c>
      <c r="E26" s="23">
        <v>890.62</v>
      </c>
      <c r="F26" s="23">
        <v>11</v>
      </c>
      <c r="G26" s="23">
        <v>249.65</v>
      </c>
      <c r="H26" s="23">
        <v>32</v>
      </c>
      <c r="I26" s="23">
        <v>6</v>
      </c>
      <c r="J26" s="23">
        <v>113.52</v>
      </c>
      <c r="K26" s="23">
        <v>21</v>
      </c>
      <c r="L26" s="13">
        <v>81361865</v>
      </c>
    </row>
    <row r="27" spans="1:12" ht="30" x14ac:dyDescent="0.25">
      <c r="A27" s="10" t="s">
        <v>1134</v>
      </c>
      <c r="B27" s="11" t="s">
        <v>1133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13">
        <v>0</v>
      </c>
    </row>
    <row r="28" spans="1:12" x14ac:dyDescent="0.25">
      <c r="A28" s="10" t="s">
        <v>1132</v>
      </c>
      <c r="B28" s="11" t="s">
        <v>1131</v>
      </c>
      <c r="C28" s="23">
        <v>18861</v>
      </c>
      <c r="D28" s="23">
        <v>5290.09</v>
      </c>
      <c r="E28" s="23">
        <v>890.62</v>
      </c>
      <c r="F28" s="23">
        <v>11</v>
      </c>
      <c r="G28" s="23">
        <v>249.65</v>
      </c>
      <c r="H28" s="23">
        <v>32</v>
      </c>
      <c r="I28" s="23">
        <v>6</v>
      </c>
      <c r="J28" s="23">
        <v>113.52</v>
      </c>
      <c r="K28" s="23">
        <v>21</v>
      </c>
      <c r="L28" s="13">
        <v>81361865</v>
      </c>
    </row>
    <row r="29" spans="1:12" x14ac:dyDescent="0.25">
      <c r="A29" s="10" t="s">
        <v>1130</v>
      </c>
      <c r="B29" s="11" t="s">
        <v>1129</v>
      </c>
      <c r="C29" s="23">
        <v>3023</v>
      </c>
      <c r="D29" s="23">
        <v>132968.63</v>
      </c>
      <c r="E29" s="23">
        <v>21299.03</v>
      </c>
      <c r="F29" s="23">
        <v>23</v>
      </c>
      <c r="G29" s="23">
        <v>12427.77</v>
      </c>
      <c r="H29" s="23">
        <v>6853.83</v>
      </c>
      <c r="I29" s="23">
        <v>10</v>
      </c>
      <c r="J29" s="23">
        <v>26768.43</v>
      </c>
      <c r="K29" s="23">
        <v>19463.810000000001</v>
      </c>
      <c r="L29" s="13">
        <v>209604120.81999999</v>
      </c>
    </row>
    <row r="30" spans="1:12" ht="30" x14ac:dyDescent="0.25">
      <c r="A30" s="10" t="s">
        <v>1128</v>
      </c>
      <c r="B30" s="11" t="s">
        <v>1127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13">
        <v>0</v>
      </c>
    </row>
    <row r="31" spans="1:12" x14ac:dyDescent="0.25">
      <c r="A31" s="10" t="s">
        <v>1126</v>
      </c>
      <c r="B31" s="11" t="s">
        <v>1125</v>
      </c>
      <c r="C31" s="23">
        <v>3023</v>
      </c>
      <c r="D31" s="23">
        <v>132968.63</v>
      </c>
      <c r="E31" s="23">
        <v>21299.03</v>
      </c>
      <c r="F31" s="23">
        <v>23</v>
      </c>
      <c r="G31" s="23">
        <v>12427.77</v>
      </c>
      <c r="H31" s="23">
        <v>6853.83</v>
      </c>
      <c r="I31" s="23">
        <v>10</v>
      </c>
      <c r="J31" s="23">
        <v>26768.43</v>
      </c>
      <c r="K31" s="23">
        <v>19463.810000000001</v>
      </c>
      <c r="L31" s="13">
        <v>209604120.81999999</v>
      </c>
    </row>
    <row r="32" spans="1:12" x14ac:dyDescent="0.25">
      <c r="A32" s="10" t="s">
        <v>1124</v>
      </c>
      <c r="B32" s="11" t="s">
        <v>1123</v>
      </c>
      <c r="C32" s="23">
        <v>157</v>
      </c>
      <c r="D32" s="23">
        <v>3537.86</v>
      </c>
      <c r="E32" s="23">
        <v>1972.75</v>
      </c>
      <c r="F32" s="23">
        <v>0</v>
      </c>
      <c r="G32" s="23">
        <v>0</v>
      </c>
      <c r="H32" s="23">
        <v>0</v>
      </c>
      <c r="I32" s="23">
        <v>1</v>
      </c>
      <c r="J32" s="23">
        <v>60</v>
      </c>
      <c r="K32" s="23">
        <v>38.68</v>
      </c>
      <c r="L32" s="13">
        <v>15267968</v>
      </c>
    </row>
    <row r="33" spans="1:12" x14ac:dyDescent="0.25">
      <c r="A33" s="10" t="s">
        <v>1122</v>
      </c>
      <c r="B33" s="11" t="s">
        <v>1121</v>
      </c>
      <c r="C33" s="23">
        <v>51800</v>
      </c>
      <c r="D33" s="23">
        <v>161174.71</v>
      </c>
      <c r="E33" s="23">
        <v>25511.48</v>
      </c>
      <c r="F33" s="23">
        <v>40</v>
      </c>
      <c r="G33" s="23">
        <v>14744.67</v>
      </c>
      <c r="H33" s="23">
        <v>6885.83</v>
      </c>
      <c r="I33" s="23">
        <v>25</v>
      </c>
      <c r="J33" s="23">
        <v>27753.95</v>
      </c>
      <c r="K33" s="23">
        <v>19523.490000000002</v>
      </c>
      <c r="L33" s="13">
        <v>419055992.16000003</v>
      </c>
    </row>
    <row r="34" spans="1:12" x14ac:dyDescent="0.25">
      <c r="A34" s="10" t="s">
        <v>1120</v>
      </c>
      <c r="B34" s="11" t="s">
        <v>1119</v>
      </c>
      <c r="C34" s="23">
        <v>36423</v>
      </c>
      <c r="D34" s="23">
        <v>85242.96</v>
      </c>
      <c r="E34" s="23">
        <v>2305.81</v>
      </c>
      <c r="F34" s="23">
        <v>206</v>
      </c>
      <c r="G34" s="23">
        <v>23645.119999999999</v>
      </c>
      <c r="H34" s="23">
        <v>3096.49</v>
      </c>
      <c r="I34" s="23">
        <v>104</v>
      </c>
      <c r="J34" s="23">
        <v>11264.52</v>
      </c>
      <c r="K34" s="23">
        <v>209.62</v>
      </c>
      <c r="L34" s="13">
        <v>113981992.8</v>
      </c>
    </row>
    <row r="35" spans="1:12" x14ac:dyDescent="0.25">
      <c r="A35" s="10" t="s">
        <v>1118</v>
      </c>
      <c r="B35" s="11" t="s">
        <v>1117</v>
      </c>
      <c r="C35" s="23">
        <v>115800</v>
      </c>
      <c r="D35" s="23">
        <v>162666.04</v>
      </c>
      <c r="E35" s="23">
        <v>44893.27</v>
      </c>
      <c r="F35" s="23">
        <v>154</v>
      </c>
      <c r="G35" s="23">
        <v>12120.47</v>
      </c>
      <c r="H35" s="23">
        <v>4198.83</v>
      </c>
      <c r="I35" s="23">
        <v>253</v>
      </c>
      <c r="J35" s="23">
        <v>23363.26</v>
      </c>
      <c r="K35" s="23">
        <v>9550.4500000000007</v>
      </c>
      <c r="L35" s="13">
        <v>2073143411.48</v>
      </c>
    </row>
    <row r="36" spans="1:12" x14ac:dyDescent="0.25">
      <c r="A36" s="10" t="s">
        <v>1116</v>
      </c>
      <c r="B36" s="11" t="s">
        <v>1115</v>
      </c>
      <c r="C36" s="23">
        <v>93068</v>
      </c>
      <c r="D36" s="23">
        <v>82008.539999999994</v>
      </c>
      <c r="E36" s="23">
        <v>19080.84</v>
      </c>
      <c r="F36" s="23">
        <v>140</v>
      </c>
      <c r="G36" s="23">
        <v>8050.68</v>
      </c>
      <c r="H36" s="23">
        <v>2511.0300000000002</v>
      </c>
      <c r="I36" s="23">
        <v>225</v>
      </c>
      <c r="J36" s="23">
        <v>13629.27</v>
      </c>
      <c r="K36" s="23">
        <v>4113.5</v>
      </c>
      <c r="L36" s="13">
        <v>362060357.06</v>
      </c>
    </row>
    <row r="37" spans="1:12" ht="30" x14ac:dyDescent="0.25">
      <c r="A37" s="10" t="s">
        <v>1114</v>
      </c>
      <c r="B37" s="11" t="s">
        <v>1113</v>
      </c>
      <c r="C37" s="23">
        <v>994</v>
      </c>
      <c r="D37" s="23">
        <v>68393.31</v>
      </c>
      <c r="E37" s="23">
        <v>13204.03</v>
      </c>
      <c r="F37" s="23">
        <v>94</v>
      </c>
      <c r="G37" s="23">
        <v>6659.44</v>
      </c>
      <c r="H37" s="23">
        <v>2441.41</v>
      </c>
      <c r="I37" s="23">
        <v>208</v>
      </c>
      <c r="J37" s="23">
        <v>12602.17</v>
      </c>
      <c r="K37" s="23">
        <v>3993.5</v>
      </c>
      <c r="L37" s="13">
        <v>537170.04</v>
      </c>
    </row>
    <row r="38" spans="1:12" ht="30" x14ac:dyDescent="0.25">
      <c r="A38" s="10" t="s">
        <v>1112</v>
      </c>
      <c r="B38" s="11" t="s">
        <v>1111</v>
      </c>
      <c r="C38" s="23">
        <v>92074</v>
      </c>
      <c r="D38" s="23">
        <v>13615.23</v>
      </c>
      <c r="E38" s="23">
        <v>5876.81</v>
      </c>
      <c r="F38" s="23">
        <v>46</v>
      </c>
      <c r="G38" s="23">
        <v>1391.24</v>
      </c>
      <c r="H38" s="23">
        <v>69.62</v>
      </c>
      <c r="I38" s="23">
        <v>17</v>
      </c>
      <c r="J38" s="23">
        <v>1027.0999999999999</v>
      </c>
      <c r="K38" s="23">
        <v>120</v>
      </c>
      <c r="L38" s="13">
        <v>361523187.01999998</v>
      </c>
    </row>
    <row r="39" spans="1:12" x14ac:dyDescent="0.25">
      <c r="A39" s="10" t="s">
        <v>1110</v>
      </c>
      <c r="B39" s="11" t="s">
        <v>1109</v>
      </c>
      <c r="C39" s="23">
        <v>22277</v>
      </c>
      <c r="D39" s="23">
        <v>77051.5</v>
      </c>
      <c r="E39" s="23">
        <v>23959.85</v>
      </c>
      <c r="F39" s="23">
        <v>14</v>
      </c>
      <c r="G39" s="23">
        <v>4066.79</v>
      </c>
      <c r="H39" s="23">
        <v>1687.8</v>
      </c>
      <c r="I39" s="23">
        <v>27</v>
      </c>
      <c r="J39" s="23">
        <v>9683.99</v>
      </c>
      <c r="K39" s="23">
        <v>5416.95</v>
      </c>
      <c r="L39" s="13">
        <v>1647719748.4199998</v>
      </c>
    </row>
    <row r="40" spans="1:12" ht="30" x14ac:dyDescent="0.25">
      <c r="A40" s="10" t="s">
        <v>1108</v>
      </c>
      <c r="B40" s="11" t="s">
        <v>1107</v>
      </c>
      <c r="C40" s="23">
        <v>62</v>
      </c>
      <c r="D40" s="23">
        <v>14496.65</v>
      </c>
      <c r="E40" s="23">
        <v>1304.3</v>
      </c>
      <c r="F40" s="23">
        <v>4</v>
      </c>
      <c r="G40" s="23">
        <v>477.3</v>
      </c>
      <c r="H40" s="23">
        <v>170.54</v>
      </c>
      <c r="I40" s="23">
        <v>7</v>
      </c>
      <c r="J40" s="23">
        <v>1459</v>
      </c>
      <c r="K40" s="23">
        <v>89.6</v>
      </c>
      <c r="L40" s="13">
        <v>208445.71</v>
      </c>
    </row>
    <row r="41" spans="1:12" ht="30" x14ac:dyDescent="0.25">
      <c r="A41" s="10" t="s">
        <v>1106</v>
      </c>
      <c r="B41" s="11" t="s">
        <v>1105</v>
      </c>
      <c r="C41" s="23">
        <v>22215</v>
      </c>
      <c r="D41" s="23">
        <v>62554.85</v>
      </c>
      <c r="E41" s="23">
        <v>22655.55</v>
      </c>
      <c r="F41" s="23">
        <v>10</v>
      </c>
      <c r="G41" s="23">
        <v>3589.49</v>
      </c>
      <c r="H41" s="23">
        <v>1517.26</v>
      </c>
      <c r="I41" s="23">
        <v>20</v>
      </c>
      <c r="J41" s="23">
        <v>8224.99</v>
      </c>
      <c r="K41" s="23">
        <v>5327.35</v>
      </c>
      <c r="L41" s="13">
        <v>1647511302.71</v>
      </c>
    </row>
    <row r="42" spans="1:12" x14ac:dyDescent="0.25">
      <c r="A42" s="10" t="s">
        <v>1104</v>
      </c>
      <c r="B42" s="11" t="s">
        <v>1103</v>
      </c>
      <c r="C42" s="23">
        <v>455</v>
      </c>
      <c r="D42" s="23">
        <v>3606</v>
      </c>
      <c r="E42" s="23">
        <v>1852.58</v>
      </c>
      <c r="F42" s="23">
        <v>0</v>
      </c>
      <c r="G42" s="23">
        <v>3</v>
      </c>
      <c r="H42" s="23">
        <v>0</v>
      </c>
      <c r="I42" s="23">
        <v>1</v>
      </c>
      <c r="J42" s="23">
        <v>50</v>
      </c>
      <c r="K42" s="23">
        <v>20</v>
      </c>
      <c r="L42" s="13">
        <v>63363306</v>
      </c>
    </row>
    <row r="43" spans="1:12" x14ac:dyDescent="0.25">
      <c r="A43" s="14" t="s">
        <v>1102</v>
      </c>
      <c r="B43" s="15" t="s">
        <v>1101</v>
      </c>
      <c r="C43" s="24">
        <v>134404</v>
      </c>
      <c r="D43" s="24">
        <v>247909</v>
      </c>
      <c r="E43" s="24">
        <v>47199.08</v>
      </c>
      <c r="F43" s="24">
        <v>335</v>
      </c>
      <c r="G43" s="24">
        <v>35765.589999999997</v>
      </c>
      <c r="H43" s="24">
        <v>7295.32</v>
      </c>
      <c r="I43" s="24">
        <v>357</v>
      </c>
      <c r="J43" s="24">
        <v>34627.78</v>
      </c>
      <c r="K43" s="24">
        <v>9760.07</v>
      </c>
      <c r="L43" s="17">
        <v>2187125404.2800002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5F4B-2844-443F-9087-63279C09B133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32.85546875" style="2" customWidth="1"/>
    <col min="2" max="2" width="5.28515625" style="2" customWidth="1"/>
    <col min="3" max="10" width="16.42578125" style="3" bestFit="1" customWidth="1"/>
    <col min="11" max="16384" width="9.140625" style="2"/>
  </cols>
  <sheetData>
    <row r="1" spans="1:10" x14ac:dyDescent="0.25">
      <c r="A1" s="20" t="s">
        <v>1334</v>
      </c>
    </row>
    <row r="2" spans="1:10" ht="90" x14ac:dyDescent="0.25">
      <c r="A2" s="54"/>
      <c r="B2" s="55"/>
      <c r="C2" s="21" t="s">
        <v>1202</v>
      </c>
      <c r="D2" s="21" t="s">
        <v>1201</v>
      </c>
      <c r="E2" s="21" t="s">
        <v>1200</v>
      </c>
      <c r="F2" s="21" t="s">
        <v>1199</v>
      </c>
      <c r="G2" s="21" t="s">
        <v>1198</v>
      </c>
      <c r="H2" s="21" t="s">
        <v>1197</v>
      </c>
      <c r="I2" s="21" t="s">
        <v>1196</v>
      </c>
      <c r="J2" s="22" t="s">
        <v>1195</v>
      </c>
    </row>
    <row r="3" spans="1:10" x14ac:dyDescent="0.25">
      <c r="A3" s="56"/>
      <c r="B3" s="57"/>
      <c r="C3" s="27" t="s">
        <v>199</v>
      </c>
      <c r="D3" s="27" t="s">
        <v>201</v>
      </c>
      <c r="E3" s="27" t="s">
        <v>203</v>
      </c>
      <c r="F3" s="27" t="s">
        <v>205</v>
      </c>
      <c r="G3" s="27" t="s">
        <v>207</v>
      </c>
      <c r="H3" s="27" t="s">
        <v>209</v>
      </c>
      <c r="I3" s="27" t="s">
        <v>211</v>
      </c>
      <c r="J3" s="28" t="s">
        <v>213</v>
      </c>
    </row>
    <row r="4" spans="1:10" x14ac:dyDescent="0.25">
      <c r="A4" s="10" t="s">
        <v>947</v>
      </c>
      <c r="B4" s="11" t="s">
        <v>825</v>
      </c>
      <c r="C4" s="23">
        <v>1124</v>
      </c>
      <c r="D4" s="23">
        <v>250</v>
      </c>
      <c r="E4" s="23">
        <v>631</v>
      </c>
      <c r="F4" s="23">
        <v>169</v>
      </c>
      <c r="G4" s="23">
        <v>67</v>
      </c>
      <c r="H4" s="23">
        <v>1050</v>
      </c>
      <c r="I4" s="23">
        <v>0</v>
      </c>
      <c r="J4" s="13">
        <v>0</v>
      </c>
    </row>
    <row r="5" spans="1:10" x14ac:dyDescent="0.25">
      <c r="A5" s="10" t="s">
        <v>946</v>
      </c>
      <c r="B5" s="11" t="s">
        <v>805</v>
      </c>
      <c r="C5" s="23">
        <v>1077</v>
      </c>
      <c r="D5" s="23">
        <v>163</v>
      </c>
      <c r="E5" s="23">
        <v>738</v>
      </c>
      <c r="F5" s="23">
        <v>123</v>
      </c>
      <c r="G5" s="23">
        <v>51</v>
      </c>
      <c r="H5" s="23">
        <v>1024</v>
      </c>
      <c r="I5" s="23">
        <v>0</v>
      </c>
      <c r="J5" s="13">
        <v>0</v>
      </c>
    </row>
    <row r="6" spans="1:10" x14ac:dyDescent="0.25">
      <c r="A6" s="10" t="s">
        <v>945</v>
      </c>
      <c r="B6" s="11" t="s">
        <v>797</v>
      </c>
      <c r="C6" s="23">
        <v>146</v>
      </c>
      <c r="D6" s="23">
        <v>30</v>
      </c>
      <c r="E6" s="23">
        <v>95</v>
      </c>
      <c r="F6" s="23">
        <v>9</v>
      </c>
      <c r="G6" s="23">
        <v>12</v>
      </c>
      <c r="H6" s="23">
        <v>134</v>
      </c>
      <c r="I6" s="23">
        <v>0</v>
      </c>
      <c r="J6" s="13">
        <v>0</v>
      </c>
    </row>
    <row r="7" spans="1:10" x14ac:dyDescent="0.25">
      <c r="A7" s="10" t="s">
        <v>944</v>
      </c>
      <c r="B7" s="11" t="s">
        <v>791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13">
        <v>0</v>
      </c>
    </row>
    <row r="8" spans="1:10" x14ac:dyDescent="0.25">
      <c r="A8" s="10" t="s">
        <v>943</v>
      </c>
      <c r="B8" s="11" t="s">
        <v>785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13">
        <v>0</v>
      </c>
    </row>
    <row r="9" spans="1:10" x14ac:dyDescent="0.25">
      <c r="A9" s="10" t="s">
        <v>942</v>
      </c>
      <c r="B9" s="11" t="s">
        <v>779</v>
      </c>
      <c r="C9" s="23">
        <v>1</v>
      </c>
      <c r="D9" s="23">
        <v>0</v>
      </c>
      <c r="E9" s="23">
        <v>1</v>
      </c>
      <c r="F9" s="23">
        <v>0</v>
      </c>
      <c r="G9" s="23">
        <v>0</v>
      </c>
      <c r="H9" s="23">
        <v>1</v>
      </c>
      <c r="I9" s="23">
        <v>0</v>
      </c>
      <c r="J9" s="13">
        <v>0</v>
      </c>
    </row>
    <row r="10" spans="1:10" x14ac:dyDescent="0.25">
      <c r="A10" s="10" t="s">
        <v>941</v>
      </c>
      <c r="B10" s="11" t="s">
        <v>773</v>
      </c>
      <c r="C10" s="23">
        <v>3</v>
      </c>
      <c r="D10" s="23">
        <v>0</v>
      </c>
      <c r="E10" s="23">
        <v>3</v>
      </c>
      <c r="F10" s="23">
        <v>0</v>
      </c>
      <c r="G10" s="23">
        <v>0</v>
      </c>
      <c r="H10" s="23">
        <v>3</v>
      </c>
      <c r="I10" s="23">
        <v>0</v>
      </c>
      <c r="J10" s="13">
        <v>0</v>
      </c>
    </row>
    <row r="11" spans="1:10" x14ac:dyDescent="0.25">
      <c r="A11" s="10" t="s">
        <v>940</v>
      </c>
      <c r="B11" s="11" t="s">
        <v>765</v>
      </c>
      <c r="C11" s="23">
        <v>63</v>
      </c>
      <c r="D11" s="23">
        <v>8</v>
      </c>
      <c r="E11" s="23">
        <v>46</v>
      </c>
      <c r="F11" s="23">
        <v>2</v>
      </c>
      <c r="G11" s="23">
        <v>6</v>
      </c>
      <c r="H11" s="23">
        <v>57</v>
      </c>
      <c r="I11" s="23">
        <v>0</v>
      </c>
      <c r="J11" s="13">
        <v>0</v>
      </c>
    </row>
    <row r="12" spans="1:10" x14ac:dyDescent="0.25">
      <c r="A12" s="10" t="s">
        <v>937</v>
      </c>
      <c r="B12" s="11" t="s">
        <v>733</v>
      </c>
      <c r="C12" s="23">
        <v>74</v>
      </c>
      <c r="D12" s="23">
        <v>14</v>
      </c>
      <c r="E12" s="23">
        <v>50</v>
      </c>
      <c r="F12" s="23">
        <v>3</v>
      </c>
      <c r="G12" s="23">
        <v>7</v>
      </c>
      <c r="H12" s="23">
        <v>67</v>
      </c>
      <c r="I12" s="23">
        <v>0</v>
      </c>
      <c r="J12" s="13">
        <v>0</v>
      </c>
    </row>
    <row r="13" spans="1:10" x14ac:dyDescent="0.25">
      <c r="A13" s="10" t="s">
        <v>931</v>
      </c>
      <c r="B13" s="11" t="s">
        <v>669</v>
      </c>
      <c r="C13" s="23">
        <v>2127</v>
      </c>
      <c r="D13" s="23">
        <v>558</v>
      </c>
      <c r="E13" s="23">
        <v>1199</v>
      </c>
      <c r="F13" s="23">
        <v>173</v>
      </c>
      <c r="G13" s="23">
        <v>195</v>
      </c>
      <c r="H13" s="23">
        <v>1933</v>
      </c>
      <c r="I13" s="23">
        <v>0</v>
      </c>
      <c r="J13" s="13">
        <v>0</v>
      </c>
    </row>
    <row r="14" spans="1:10" x14ac:dyDescent="0.25">
      <c r="A14" s="10" t="s">
        <v>1194</v>
      </c>
      <c r="B14" s="11" t="s">
        <v>1193</v>
      </c>
      <c r="C14" s="23">
        <v>1086</v>
      </c>
      <c r="D14" s="23">
        <v>331</v>
      </c>
      <c r="E14" s="23">
        <v>564</v>
      </c>
      <c r="F14" s="23">
        <v>104</v>
      </c>
      <c r="G14" s="23">
        <v>87</v>
      </c>
      <c r="H14" s="23">
        <v>1002</v>
      </c>
      <c r="I14" s="23">
        <v>0</v>
      </c>
      <c r="J14" s="13">
        <v>0</v>
      </c>
    </row>
    <row r="15" spans="1:10" x14ac:dyDescent="0.25">
      <c r="A15" s="10" t="s">
        <v>1192</v>
      </c>
      <c r="B15" s="11" t="s">
        <v>1191</v>
      </c>
      <c r="C15" s="23">
        <v>1032</v>
      </c>
      <c r="D15" s="23">
        <v>226</v>
      </c>
      <c r="E15" s="23">
        <v>628</v>
      </c>
      <c r="F15" s="23">
        <v>68</v>
      </c>
      <c r="G15" s="23">
        <v>108</v>
      </c>
      <c r="H15" s="23">
        <v>922</v>
      </c>
      <c r="I15" s="23">
        <v>0</v>
      </c>
      <c r="J15" s="13">
        <v>0</v>
      </c>
    </row>
    <row r="16" spans="1:10" x14ac:dyDescent="0.25">
      <c r="A16" s="10" t="s">
        <v>1190</v>
      </c>
      <c r="B16" s="11" t="s">
        <v>1189</v>
      </c>
      <c r="C16" s="23">
        <v>9</v>
      </c>
      <c r="D16" s="23">
        <v>1</v>
      </c>
      <c r="E16" s="23">
        <v>7</v>
      </c>
      <c r="F16" s="23">
        <v>1</v>
      </c>
      <c r="G16" s="23">
        <v>0</v>
      </c>
      <c r="H16" s="23">
        <v>9</v>
      </c>
      <c r="I16" s="23">
        <v>0</v>
      </c>
      <c r="J16" s="13">
        <v>0</v>
      </c>
    </row>
    <row r="17" spans="1:10" x14ac:dyDescent="0.25">
      <c r="A17" s="10" t="s">
        <v>924</v>
      </c>
      <c r="B17" s="11" t="s">
        <v>597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13">
        <v>0</v>
      </c>
    </row>
    <row r="18" spans="1:10" x14ac:dyDescent="0.25">
      <c r="A18" s="10" t="s">
        <v>923</v>
      </c>
      <c r="B18" s="11" t="s">
        <v>589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13">
        <v>0</v>
      </c>
    </row>
    <row r="19" spans="1:10" x14ac:dyDescent="0.25">
      <c r="A19" s="10" t="s">
        <v>922</v>
      </c>
      <c r="B19" s="11" t="s">
        <v>581</v>
      </c>
      <c r="C19" s="23">
        <v>60</v>
      </c>
      <c r="D19" s="23">
        <v>1</v>
      </c>
      <c r="E19" s="23">
        <v>52</v>
      </c>
      <c r="F19" s="23">
        <v>2</v>
      </c>
      <c r="G19" s="23">
        <v>5</v>
      </c>
      <c r="H19" s="23">
        <v>55</v>
      </c>
      <c r="I19" s="23">
        <v>0</v>
      </c>
      <c r="J19" s="13">
        <v>0</v>
      </c>
    </row>
    <row r="20" spans="1:10" x14ac:dyDescent="0.25">
      <c r="A20" s="10" t="s">
        <v>921</v>
      </c>
      <c r="B20" s="11" t="s">
        <v>539</v>
      </c>
      <c r="C20" s="23">
        <v>3</v>
      </c>
      <c r="D20" s="23">
        <v>0</v>
      </c>
      <c r="E20" s="23">
        <v>3</v>
      </c>
      <c r="F20" s="23">
        <v>0</v>
      </c>
      <c r="G20" s="23">
        <v>0</v>
      </c>
      <c r="H20" s="23">
        <v>3</v>
      </c>
      <c r="I20" s="23">
        <v>0</v>
      </c>
      <c r="J20" s="13">
        <v>0</v>
      </c>
    </row>
    <row r="21" spans="1:10" x14ac:dyDescent="0.25">
      <c r="A21" s="10" t="s">
        <v>920</v>
      </c>
      <c r="B21" s="11" t="s">
        <v>529</v>
      </c>
      <c r="C21" s="23">
        <v>3</v>
      </c>
      <c r="D21" s="23">
        <v>0</v>
      </c>
      <c r="E21" s="23">
        <v>3</v>
      </c>
      <c r="F21" s="23">
        <v>0</v>
      </c>
      <c r="G21" s="23">
        <v>0</v>
      </c>
      <c r="H21" s="23">
        <v>3</v>
      </c>
      <c r="I21" s="23">
        <v>0</v>
      </c>
      <c r="J21" s="13">
        <v>0</v>
      </c>
    </row>
    <row r="22" spans="1:10" x14ac:dyDescent="0.25">
      <c r="A22" s="10" t="s">
        <v>919</v>
      </c>
      <c r="B22" s="11" t="s">
        <v>523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13">
        <v>0</v>
      </c>
    </row>
    <row r="23" spans="1:10" x14ac:dyDescent="0.25">
      <c r="A23" s="10" t="s">
        <v>918</v>
      </c>
      <c r="B23" s="11" t="s">
        <v>511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13">
        <v>0</v>
      </c>
    </row>
    <row r="24" spans="1:10" x14ac:dyDescent="0.25">
      <c r="A24" s="10" t="s">
        <v>917</v>
      </c>
      <c r="B24" s="11" t="s">
        <v>505</v>
      </c>
      <c r="C24" s="23">
        <v>88</v>
      </c>
      <c r="D24" s="23">
        <v>26</v>
      </c>
      <c r="E24" s="23">
        <v>52</v>
      </c>
      <c r="F24" s="23">
        <v>4</v>
      </c>
      <c r="G24" s="23">
        <v>6</v>
      </c>
      <c r="H24" s="23">
        <v>82</v>
      </c>
      <c r="I24" s="23">
        <v>0</v>
      </c>
      <c r="J24" s="13">
        <v>0</v>
      </c>
    </row>
    <row r="25" spans="1:10" x14ac:dyDescent="0.25">
      <c r="A25" s="10" t="s">
        <v>1188</v>
      </c>
      <c r="B25" s="11" t="s">
        <v>199</v>
      </c>
      <c r="C25" s="23">
        <v>13</v>
      </c>
      <c r="D25" s="23">
        <v>4</v>
      </c>
      <c r="E25" s="23">
        <v>8</v>
      </c>
      <c r="F25" s="23">
        <v>0</v>
      </c>
      <c r="G25" s="23">
        <v>1</v>
      </c>
      <c r="H25" s="23">
        <v>12</v>
      </c>
      <c r="I25" s="23">
        <v>0</v>
      </c>
      <c r="J25" s="13">
        <v>0</v>
      </c>
    </row>
    <row r="26" spans="1:10" x14ac:dyDescent="0.25">
      <c r="A26" s="14" t="s">
        <v>916</v>
      </c>
      <c r="B26" s="15" t="s">
        <v>495</v>
      </c>
      <c r="C26" s="24">
        <v>4782</v>
      </c>
      <c r="D26" s="24">
        <v>1054</v>
      </c>
      <c r="E26" s="24">
        <v>2881</v>
      </c>
      <c r="F26" s="24">
        <v>485</v>
      </c>
      <c r="G26" s="24">
        <v>350</v>
      </c>
      <c r="H26" s="24">
        <v>4424</v>
      </c>
      <c r="I26" s="24">
        <v>0</v>
      </c>
      <c r="J26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8572-6DAD-42E4-B453-A4AC0A4451E8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6.42578125" style="2" bestFit="1" customWidth="1"/>
    <col min="2" max="11" width="16.42578125" style="3" bestFit="1" customWidth="1"/>
    <col min="12" max="16384" width="9.140625" style="2"/>
  </cols>
  <sheetData>
    <row r="1" spans="1:11" x14ac:dyDescent="0.25">
      <c r="A1" s="20" t="s">
        <v>1335</v>
      </c>
    </row>
    <row r="2" spans="1:11" ht="120" x14ac:dyDescent="0.25">
      <c r="A2" s="54"/>
      <c r="B2" s="21" t="s">
        <v>1212</v>
      </c>
      <c r="C2" s="21" t="s">
        <v>1211</v>
      </c>
      <c r="D2" s="21" t="s">
        <v>1210</v>
      </c>
      <c r="E2" s="21" t="s">
        <v>1209</v>
      </c>
      <c r="F2" s="21" t="s">
        <v>1208</v>
      </c>
      <c r="G2" s="21" t="s">
        <v>1207</v>
      </c>
      <c r="H2" s="21" t="s">
        <v>1206</v>
      </c>
      <c r="I2" s="21" t="s">
        <v>1205</v>
      </c>
      <c r="J2" s="21" t="s">
        <v>1204</v>
      </c>
      <c r="K2" s="22" t="s">
        <v>1203</v>
      </c>
    </row>
    <row r="3" spans="1:11" x14ac:dyDescent="0.25">
      <c r="A3" s="56"/>
      <c r="B3" s="27" t="s">
        <v>199</v>
      </c>
      <c r="C3" s="27" t="s">
        <v>201</v>
      </c>
      <c r="D3" s="27" t="s">
        <v>203</v>
      </c>
      <c r="E3" s="27" t="s">
        <v>205</v>
      </c>
      <c r="F3" s="27" t="s">
        <v>207</v>
      </c>
      <c r="G3" s="27" t="s">
        <v>209</v>
      </c>
      <c r="H3" s="27" t="s">
        <v>211</v>
      </c>
      <c r="I3" s="27" t="s">
        <v>213</v>
      </c>
      <c r="J3" s="27" t="s">
        <v>215</v>
      </c>
      <c r="K3" s="28" t="s">
        <v>217</v>
      </c>
    </row>
    <row r="4" spans="1:11" x14ac:dyDescent="0.25">
      <c r="A4" s="14" t="s">
        <v>1213</v>
      </c>
      <c r="B4" s="24">
        <v>6</v>
      </c>
      <c r="C4" s="24">
        <v>110</v>
      </c>
      <c r="D4" s="24">
        <v>856</v>
      </c>
      <c r="E4" s="24">
        <v>8</v>
      </c>
      <c r="F4" s="24">
        <v>542</v>
      </c>
      <c r="G4" s="24">
        <v>10</v>
      </c>
      <c r="H4" s="24">
        <v>1532</v>
      </c>
      <c r="I4" s="24">
        <v>1482.22</v>
      </c>
      <c r="J4" s="24">
        <v>786</v>
      </c>
      <c r="K4" s="17">
        <v>224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F892-6E95-4CE9-8082-C168DD5AC953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 activeCell="D14" sqref="D14"/>
    </sheetView>
  </sheetViews>
  <sheetFormatPr defaultRowHeight="15" x14ac:dyDescent="0.25"/>
  <cols>
    <col min="1" max="1" width="35.85546875" style="2" customWidth="1"/>
    <col min="2" max="2" width="7.42578125" style="2" customWidth="1"/>
    <col min="3" max="26" width="16.42578125" style="3" bestFit="1" customWidth="1"/>
    <col min="27" max="16384" width="9.140625" style="2"/>
  </cols>
  <sheetData>
    <row r="1" spans="1:26" x14ac:dyDescent="0.25">
      <c r="A1" s="20" t="s">
        <v>1336</v>
      </c>
    </row>
    <row r="2" spans="1:26" ht="105" x14ac:dyDescent="0.25">
      <c r="A2" s="58" t="s">
        <v>276</v>
      </c>
      <c r="B2" s="60" t="s">
        <v>1295</v>
      </c>
      <c r="C2" s="29" t="s">
        <v>1294</v>
      </c>
      <c r="D2" s="29" t="s">
        <v>1293</v>
      </c>
      <c r="E2" s="29" t="s">
        <v>1292</v>
      </c>
      <c r="F2" s="29" t="s">
        <v>1291</v>
      </c>
      <c r="G2" s="29" t="s">
        <v>1290</v>
      </c>
      <c r="H2" s="29" t="s">
        <v>1289</v>
      </c>
      <c r="I2" s="29" t="s">
        <v>1288</v>
      </c>
      <c r="J2" s="29" t="s">
        <v>1287</v>
      </c>
      <c r="K2" s="29" t="s">
        <v>1286</v>
      </c>
      <c r="L2" s="29" t="s">
        <v>1285</v>
      </c>
      <c r="M2" s="29" t="s">
        <v>1284</v>
      </c>
      <c r="N2" s="29" t="s">
        <v>1283</v>
      </c>
      <c r="O2" s="29" t="s">
        <v>1282</v>
      </c>
      <c r="P2" s="29" t="s">
        <v>1281</v>
      </c>
      <c r="Q2" s="29" t="s">
        <v>1280</v>
      </c>
      <c r="R2" s="29" t="s">
        <v>1279</v>
      </c>
      <c r="S2" s="29" t="s">
        <v>1278</v>
      </c>
      <c r="T2" s="29" t="s">
        <v>1277</v>
      </c>
      <c r="U2" s="29" t="s">
        <v>1276</v>
      </c>
      <c r="V2" s="29" t="s">
        <v>1275</v>
      </c>
      <c r="W2" s="29" t="s">
        <v>1274</v>
      </c>
      <c r="X2" s="29" t="s">
        <v>1273</v>
      </c>
      <c r="Y2" s="29" t="s">
        <v>1272</v>
      </c>
      <c r="Z2" s="30" t="s">
        <v>1271</v>
      </c>
    </row>
    <row r="3" spans="1:26" x14ac:dyDescent="0.25">
      <c r="A3" s="59"/>
      <c r="B3" s="61"/>
      <c r="C3" s="23" t="s">
        <v>1270</v>
      </c>
      <c r="D3" s="23" t="s">
        <v>1269</v>
      </c>
      <c r="E3" s="23" t="s">
        <v>1268</v>
      </c>
      <c r="F3" s="23" t="s">
        <v>1267</v>
      </c>
      <c r="G3" s="23" t="s">
        <v>1266</v>
      </c>
      <c r="H3" s="23" t="s">
        <v>1265</v>
      </c>
      <c r="I3" s="23" t="s">
        <v>1264</v>
      </c>
      <c r="J3" s="23" t="s">
        <v>669</v>
      </c>
      <c r="K3" s="23" t="s">
        <v>597</v>
      </c>
      <c r="L3" s="23" t="s">
        <v>589</v>
      </c>
      <c r="M3" s="23" t="s">
        <v>581</v>
      </c>
      <c r="N3" s="23" t="s">
        <v>539</v>
      </c>
      <c r="O3" s="23" t="s">
        <v>529</v>
      </c>
      <c r="P3" s="23" t="s">
        <v>523</v>
      </c>
      <c r="Q3" s="23" t="s">
        <v>511</v>
      </c>
      <c r="R3" s="23" t="s">
        <v>505</v>
      </c>
      <c r="S3" s="23" t="s">
        <v>1263</v>
      </c>
      <c r="T3" s="23" t="s">
        <v>1262</v>
      </c>
      <c r="U3" s="23" t="s">
        <v>1261</v>
      </c>
      <c r="V3" s="23" t="s">
        <v>1260</v>
      </c>
      <c r="W3" s="23" t="s">
        <v>1259</v>
      </c>
      <c r="X3" s="23" t="s">
        <v>1258</v>
      </c>
      <c r="Y3" s="23" t="s">
        <v>1257</v>
      </c>
      <c r="Z3" s="13" t="s">
        <v>1256</v>
      </c>
    </row>
    <row r="4" spans="1:26" x14ac:dyDescent="0.25">
      <c r="A4" s="31" t="s">
        <v>1255</v>
      </c>
      <c r="B4" s="12" t="s">
        <v>1254</v>
      </c>
      <c r="C4" s="23">
        <v>2506270085</v>
      </c>
      <c r="D4" s="23">
        <v>436085652</v>
      </c>
      <c r="E4" s="23">
        <v>522034</v>
      </c>
      <c r="F4" s="23">
        <v>435563618</v>
      </c>
      <c r="G4" s="23">
        <v>237490870</v>
      </c>
      <c r="H4" s="23">
        <v>23766413</v>
      </c>
      <c r="I4" s="23">
        <v>213724457</v>
      </c>
      <c r="J4" s="23">
        <v>340279887</v>
      </c>
      <c r="K4" s="23">
        <v>116716633</v>
      </c>
      <c r="L4" s="23">
        <v>223563254</v>
      </c>
      <c r="M4" s="23">
        <v>412417890</v>
      </c>
      <c r="N4" s="23">
        <v>226547593</v>
      </c>
      <c r="O4" s="23">
        <v>185870297</v>
      </c>
      <c r="P4" s="23">
        <v>150073287</v>
      </c>
      <c r="Q4" s="23">
        <v>114982057</v>
      </c>
      <c r="R4" s="23">
        <v>35091230</v>
      </c>
      <c r="S4" s="23">
        <v>1053739148</v>
      </c>
      <c r="T4" s="23">
        <v>1053739148</v>
      </c>
      <c r="U4" s="23">
        <v>0</v>
      </c>
      <c r="V4" s="23">
        <v>2630086734</v>
      </c>
      <c r="W4" s="23">
        <v>1536273878</v>
      </c>
      <c r="X4" s="23">
        <v>1093812856</v>
      </c>
      <c r="Y4" s="23">
        <v>51872988</v>
      </c>
      <c r="Z4" s="13">
        <v>3600082942</v>
      </c>
    </row>
    <row r="5" spans="1:26" x14ac:dyDescent="0.25">
      <c r="A5" s="31" t="s">
        <v>1253</v>
      </c>
      <c r="B5" s="12" t="s">
        <v>1252</v>
      </c>
      <c r="C5" s="23">
        <v>206077026</v>
      </c>
      <c r="D5" s="23">
        <v>34374146</v>
      </c>
      <c r="E5" s="23">
        <v>764</v>
      </c>
      <c r="F5" s="23">
        <v>34373382</v>
      </c>
      <c r="G5" s="23">
        <v>10272467</v>
      </c>
      <c r="H5" s="23">
        <v>1027285</v>
      </c>
      <c r="I5" s="23">
        <v>9245182</v>
      </c>
      <c r="J5" s="23">
        <v>14711531</v>
      </c>
      <c r="K5" s="23">
        <v>4563975</v>
      </c>
      <c r="L5" s="23">
        <v>10147556</v>
      </c>
      <c r="M5" s="23">
        <v>18914531</v>
      </c>
      <c r="N5" s="23">
        <v>9780756</v>
      </c>
      <c r="O5" s="23">
        <v>9133775</v>
      </c>
      <c r="P5" s="23">
        <v>7957848</v>
      </c>
      <c r="Q5" s="23">
        <v>5757021</v>
      </c>
      <c r="R5" s="23">
        <v>2200827</v>
      </c>
      <c r="S5" s="23">
        <v>70029600</v>
      </c>
      <c r="T5" s="23">
        <v>70029600</v>
      </c>
      <c r="U5" s="23">
        <v>0</v>
      </c>
      <c r="V5" s="23">
        <v>156260123</v>
      </c>
      <c r="W5" s="23">
        <v>91159401</v>
      </c>
      <c r="X5" s="23">
        <v>65100722</v>
      </c>
      <c r="Y5" s="23">
        <v>2310391</v>
      </c>
      <c r="Z5" s="13">
        <v>271177751</v>
      </c>
    </row>
    <row r="6" spans="1:26" x14ac:dyDescent="0.25">
      <c r="A6" s="31" t="s">
        <v>1251</v>
      </c>
      <c r="B6" s="12" t="s">
        <v>1250</v>
      </c>
      <c r="C6" s="23">
        <v>394508573</v>
      </c>
      <c r="D6" s="23">
        <v>39283078</v>
      </c>
      <c r="E6" s="23">
        <v>0</v>
      </c>
      <c r="F6" s="23">
        <v>39283078</v>
      </c>
      <c r="G6" s="23">
        <v>15539131</v>
      </c>
      <c r="H6" s="23">
        <v>1553913</v>
      </c>
      <c r="I6" s="23">
        <v>13985218</v>
      </c>
      <c r="J6" s="23">
        <v>12823312</v>
      </c>
      <c r="K6" s="23">
        <v>3981575</v>
      </c>
      <c r="L6" s="23">
        <v>8841737</v>
      </c>
      <c r="M6" s="23">
        <v>16540624</v>
      </c>
      <c r="N6" s="23">
        <v>9152325</v>
      </c>
      <c r="O6" s="23">
        <v>7388299</v>
      </c>
      <c r="P6" s="23">
        <v>6404567</v>
      </c>
      <c r="Q6" s="23">
        <v>5037831</v>
      </c>
      <c r="R6" s="23">
        <v>1366736</v>
      </c>
      <c r="S6" s="23">
        <v>19710533</v>
      </c>
      <c r="T6" s="23">
        <v>19710533</v>
      </c>
      <c r="U6" s="23">
        <v>0</v>
      </c>
      <c r="V6" s="23">
        <v>110301245</v>
      </c>
      <c r="W6" s="23">
        <v>39436177</v>
      </c>
      <c r="X6" s="23">
        <v>70865068</v>
      </c>
      <c r="Y6" s="23">
        <v>1620772</v>
      </c>
      <c r="Z6" s="13">
        <v>465373642</v>
      </c>
    </row>
    <row r="7" spans="1:26" x14ac:dyDescent="0.25">
      <c r="A7" s="31" t="s">
        <v>1249</v>
      </c>
      <c r="B7" s="12" t="s">
        <v>1248</v>
      </c>
      <c r="C7" s="23">
        <v>172746353</v>
      </c>
      <c r="D7" s="23">
        <v>47214937</v>
      </c>
      <c r="E7" s="23">
        <v>109046</v>
      </c>
      <c r="F7" s="23">
        <v>47105891</v>
      </c>
      <c r="G7" s="23">
        <v>25560753</v>
      </c>
      <c r="H7" s="23">
        <v>2562946</v>
      </c>
      <c r="I7" s="23">
        <v>22997807</v>
      </c>
      <c r="J7" s="23">
        <v>39463384</v>
      </c>
      <c r="K7" s="23">
        <v>12243310</v>
      </c>
      <c r="L7" s="23">
        <v>27220074</v>
      </c>
      <c r="M7" s="23">
        <v>42963079</v>
      </c>
      <c r="N7" s="23">
        <v>21969063</v>
      </c>
      <c r="O7" s="23">
        <v>20994016</v>
      </c>
      <c r="P7" s="23">
        <v>13128453</v>
      </c>
      <c r="Q7" s="23">
        <v>9374328</v>
      </c>
      <c r="R7" s="23">
        <v>3754125</v>
      </c>
      <c r="S7" s="23">
        <v>113972866</v>
      </c>
      <c r="T7" s="23">
        <v>113972866</v>
      </c>
      <c r="U7" s="23">
        <v>0</v>
      </c>
      <c r="V7" s="23">
        <v>282303472</v>
      </c>
      <c r="W7" s="23">
        <v>160231559</v>
      </c>
      <c r="X7" s="23">
        <v>122071913</v>
      </c>
      <c r="Y7" s="23">
        <v>3618126</v>
      </c>
      <c r="Z7" s="13">
        <v>294818266</v>
      </c>
    </row>
    <row r="8" spans="1:26" x14ac:dyDescent="0.25">
      <c r="A8" s="31" t="s">
        <v>1247</v>
      </c>
      <c r="B8" s="12" t="s">
        <v>1246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13">
        <v>0</v>
      </c>
    </row>
    <row r="9" spans="1:26" x14ac:dyDescent="0.25">
      <c r="A9" s="31" t="s">
        <v>1245</v>
      </c>
      <c r="B9" s="12" t="s">
        <v>1244</v>
      </c>
      <c r="C9" s="23">
        <v>19013382</v>
      </c>
      <c r="D9" s="23">
        <v>6337794</v>
      </c>
      <c r="E9" s="23">
        <v>0</v>
      </c>
      <c r="F9" s="23">
        <v>6337794</v>
      </c>
      <c r="G9" s="23">
        <v>0</v>
      </c>
      <c r="H9" s="23">
        <v>0</v>
      </c>
      <c r="I9" s="23">
        <v>0</v>
      </c>
      <c r="J9" s="23">
        <v>60000</v>
      </c>
      <c r="K9" s="23">
        <v>18600</v>
      </c>
      <c r="L9" s="23">
        <v>41400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6397794</v>
      </c>
      <c r="W9" s="23">
        <v>18600</v>
      </c>
      <c r="X9" s="23">
        <v>6379194</v>
      </c>
      <c r="Y9" s="23">
        <v>0</v>
      </c>
      <c r="Z9" s="13">
        <v>25392576</v>
      </c>
    </row>
    <row r="10" spans="1:26" x14ac:dyDescent="0.25">
      <c r="A10" s="31" t="s">
        <v>1243</v>
      </c>
      <c r="B10" s="12" t="s">
        <v>1242</v>
      </c>
      <c r="C10" s="23">
        <v>126649</v>
      </c>
      <c r="D10" s="23">
        <v>13756</v>
      </c>
      <c r="E10" s="23">
        <v>0</v>
      </c>
      <c r="F10" s="23">
        <v>13756</v>
      </c>
      <c r="G10" s="23">
        <v>52958</v>
      </c>
      <c r="H10" s="23">
        <v>5296</v>
      </c>
      <c r="I10" s="23">
        <v>47662</v>
      </c>
      <c r="J10" s="23">
        <v>282191</v>
      </c>
      <c r="K10" s="23">
        <v>87479</v>
      </c>
      <c r="L10" s="23">
        <v>194712</v>
      </c>
      <c r="M10" s="23">
        <v>19099</v>
      </c>
      <c r="N10" s="23">
        <v>9741</v>
      </c>
      <c r="O10" s="23">
        <v>9358</v>
      </c>
      <c r="P10" s="23">
        <v>56456</v>
      </c>
      <c r="Q10" s="23">
        <v>40084</v>
      </c>
      <c r="R10" s="23">
        <v>16372</v>
      </c>
      <c r="S10" s="23">
        <v>163445</v>
      </c>
      <c r="T10" s="23">
        <v>163445</v>
      </c>
      <c r="U10" s="23">
        <v>0</v>
      </c>
      <c r="V10" s="23">
        <v>587905</v>
      </c>
      <c r="W10" s="23">
        <v>306045</v>
      </c>
      <c r="X10" s="23">
        <v>281860</v>
      </c>
      <c r="Y10" s="23">
        <v>0</v>
      </c>
      <c r="Z10" s="13">
        <v>408510</v>
      </c>
    </row>
    <row r="11" spans="1:26" x14ac:dyDescent="0.25">
      <c r="A11" s="31" t="s">
        <v>1241</v>
      </c>
      <c r="B11" s="12" t="s">
        <v>1240</v>
      </c>
      <c r="C11" s="23">
        <v>8689024</v>
      </c>
      <c r="D11" s="23">
        <v>2597455</v>
      </c>
      <c r="E11" s="23">
        <v>0</v>
      </c>
      <c r="F11" s="23">
        <v>2597455</v>
      </c>
      <c r="G11" s="23">
        <v>713512</v>
      </c>
      <c r="H11" s="23">
        <v>71351</v>
      </c>
      <c r="I11" s="23">
        <v>642161</v>
      </c>
      <c r="J11" s="23">
        <v>1122419</v>
      </c>
      <c r="K11" s="23">
        <v>347951</v>
      </c>
      <c r="L11" s="23">
        <v>774468</v>
      </c>
      <c r="M11" s="23">
        <v>922967</v>
      </c>
      <c r="N11" s="23">
        <v>470714</v>
      </c>
      <c r="O11" s="23">
        <v>452253</v>
      </c>
      <c r="P11" s="23">
        <v>594929</v>
      </c>
      <c r="Q11" s="23">
        <v>422399</v>
      </c>
      <c r="R11" s="23">
        <v>172530</v>
      </c>
      <c r="S11" s="23">
        <v>8282565</v>
      </c>
      <c r="T11" s="23">
        <v>8282565</v>
      </c>
      <c r="U11" s="23">
        <v>0</v>
      </c>
      <c r="V11" s="23">
        <v>14233847</v>
      </c>
      <c r="W11" s="23">
        <v>9594980</v>
      </c>
      <c r="X11" s="23">
        <v>4638867</v>
      </c>
      <c r="Y11" s="23">
        <v>118802</v>
      </c>
      <c r="Z11" s="13">
        <v>13327892</v>
      </c>
    </row>
    <row r="12" spans="1:26" x14ac:dyDescent="0.25">
      <c r="A12" s="31" t="s">
        <v>1239</v>
      </c>
      <c r="B12" s="12" t="s">
        <v>1238</v>
      </c>
      <c r="C12" s="23">
        <v>381899325</v>
      </c>
      <c r="D12" s="23">
        <v>41719822</v>
      </c>
      <c r="E12" s="23">
        <v>0</v>
      </c>
      <c r="F12" s="23">
        <v>41719822</v>
      </c>
      <c r="G12" s="23">
        <v>10461212</v>
      </c>
      <c r="H12" s="23">
        <v>1046123</v>
      </c>
      <c r="I12" s="23">
        <v>9415089</v>
      </c>
      <c r="J12" s="23">
        <v>20380753</v>
      </c>
      <c r="K12" s="23">
        <v>6318033</v>
      </c>
      <c r="L12" s="23">
        <v>14062720</v>
      </c>
      <c r="M12" s="23">
        <v>32282066</v>
      </c>
      <c r="N12" s="23">
        <v>16463854</v>
      </c>
      <c r="O12" s="23">
        <v>15818212</v>
      </c>
      <c r="P12" s="23">
        <v>5905637</v>
      </c>
      <c r="Q12" s="23">
        <v>4210243</v>
      </c>
      <c r="R12" s="23">
        <v>1695394</v>
      </c>
      <c r="S12" s="23">
        <v>61753713</v>
      </c>
      <c r="T12" s="23">
        <v>61753713</v>
      </c>
      <c r="U12" s="23">
        <v>0</v>
      </c>
      <c r="V12" s="23">
        <v>172503203</v>
      </c>
      <c r="W12" s="23">
        <v>89791966</v>
      </c>
      <c r="X12" s="23">
        <v>82711237</v>
      </c>
      <c r="Y12" s="23">
        <v>1360240</v>
      </c>
      <c r="Z12" s="13">
        <v>464610558</v>
      </c>
    </row>
    <row r="13" spans="1:26" x14ac:dyDescent="0.25">
      <c r="A13" s="31" t="s">
        <v>1237</v>
      </c>
      <c r="B13" s="12" t="s">
        <v>1236</v>
      </c>
      <c r="C13" s="23">
        <v>567263297</v>
      </c>
      <c r="D13" s="23">
        <v>46791199</v>
      </c>
      <c r="E13" s="23">
        <v>0</v>
      </c>
      <c r="F13" s="23">
        <v>46791199</v>
      </c>
      <c r="G13" s="23">
        <v>12393968</v>
      </c>
      <c r="H13" s="23">
        <v>1239399</v>
      </c>
      <c r="I13" s="23">
        <v>11154569</v>
      </c>
      <c r="J13" s="23">
        <v>45004489</v>
      </c>
      <c r="K13" s="23">
        <v>25158681</v>
      </c>
      <c r="L13" s="23">
        <v>19845808</v>
      </c>
      <c r="M13" s="23">
        <v>71241793</v>
      </c>
      <c r="N13" s="23">
        <v>44401253</v>
      </c>
      <c r="O13" s="23">
        <v>26840540</v>
      </c>
      <c r="P13" s="23">
        <v>20893810</v>
      </c>
      <c r="Q13" s="23">
        <v>16790218</v>
      </c>
      <c r="R13" s="23">
        <v>4103592</v>
      </c>
      <c r="S13" s="23">
        <v>197422669</v>
      </c>
      <c r="T13" s="23">
        <v>197422669</v>
      </c>
      <c r="U13" s="23">
        <v>0</v>
      </c>
      <c r="V13" s="23">
        <v>393747928</v>
      </c>
      <c r="W13" s="23">
        <v>285012220</v>
      </c>
      <c r="X13" s="23">
        <v>108735708</v>
      </c>
      <c r="Y13" s="23">
        <v>1036316</v>
      </c>
      <c r="Z13" s="13">
        <v>675999007</v>
      </c>
    </row>
    <row r="14" spans="1:26" x14ac:dyDescent="0.25">
      <c r="A14" s="31" t="s">
        <v>1235</v>
      </c>
      <c r="B14" s="12" t="s">
        <v>1234</v>
      </c>
      <c r="C14" s="23">
        <v>646887491</v>
      </c>
      <c r="D14" s="23">
        <v>199254376</v>
      </c>
      <c r="E14" s="23">
        <v>186879</v>
      </c>
      <c r="F14" s="23">
        <v>199067497</v>
      </c>
      <c r="G14" s="23">
        <v>147569835</v>
      </c>
      <c r="H14" s="23">
        <v>14765227</v>
      </c>
      <c r="I14" s="23">
        <v>132804608</v>
      </c>
      <c r="J14" s="23">
        <v>192229293</v>
      </c>
      <c r="K14" s="23">
        <v>59594251</v>
      </c>
      <c r="L14" s="23">
        <v>132635042</v>
      </c>
      <c r="M14" s="23">
        <v>214229406</v>
      </c>
      <c r="N14" s="23">
        <v>116477235</v>
      </c>
      <c r="O14" s="23">
        <v>97752171</v>
      </c>
      <c r="P14" s="23">
        <v>90296897</v>
      </c>
      <c r="Q14" s="23">
        <v>69857343</v>
      </c>
      <c r="R14" s="23">
        <v>20439554</v>
      </c>
      <c r="S14" s="23">
        <v>545545806</v>
      </c>
      <c r="T14" s="23">
        <v>545545806</v>
      </c>
      <c r="U14" s="23">
        <v>0</v>
      </c>
      <c r="V14" s="23">
        <v>1389125613</v>
      </c>
      <c r="W14" s="23">
        <v>806426741</v>
      </c>
      <c r="X14" s="23">
        <v>582698872</v>
      </c>
      <c r="Y14" s="23">
        <v>39532411</v>
      </c>
      <c r="Z14" s="13">
        <v>1229586361</v>
      </c>
    </row>
    <row r="15" spans="1:26" x14ac:dyDescent="0.25">
      <c r="A15" s="31" t="s">
        <v>1233</v>
      </c>
      <c r="B15" s="12" t="s">
        <v>1232</v>
      </c>
      <c r="C15" s="23">
        <v>2100469</v>
      </c>
      <c r="D15" s="23">
        <v>686789</v>
      </c>
      <c r="E15" s="23">
        <v>0</v>
      </c>
      <c r="F15" s="23">
        <v>686789</v>
      </c>
      <c r="G15" s="23">
        <v>3690</v>
      </c>
      <c r="H15" s="23">
        <v>369</v>
      </c>
      <c r="I15" s="23">
        <v>3321</v>
      </c>
      <c r="J15" s="23">
        <v>21924</v>
      </c>
      <c r="K15" s="23">
        <v>6797</v>
      </c>
      <c r="L15" s="23">
        <v>15127</v>
      </c>
      <c r="M15" s="23">
        <v>16623</v>
      </c>
      <c r="N15" s="23">
        <v>8478</v>
      </c>
      <c r="O15" s="23">
        <v>8145</v>
      </c>
      <c r="P15" s="23">
        <v>3</v>
      </c>
      <c r="Q15" s="23">
        <v>2</v>
      </c>
      <c r="R15" s="23">
        <v>1</v>
      </c>
      <c r="S15" s="23">
        <v>5</v>
      </c>
      <c r="T15" s="23">
        <v>5</v>
      </c>
      <c r="U15" s="23">
        <v>0</v>
      </c>
      <c r="V15" s="23">
        <v>729034</v>
      </c>
      <c r="W15" s="23">
        <v>15651</v>
      </c>
      <c r="X15" s="23">
        <v>713383</v>
      </c>
      <c r="Y15" s="23">
        <v>0</v>
      </c>
      <c r="Z15" s="13">
        <v>2813853</v>
      </c>
    </row>
    <row r="16" spans="1:26" x14ac:dyDescent="0.25">
      <c r="A16" s="31" t="s">
        <v>1231</v>
      </c>
      <c r="B16" s="12" t="s">
        <v>1230</v>
      </c>
      <c r="C16" s="23">
        <v>123691</v>
      </c>
      <c r="D16" s="23">
        <v>69807</v>
      </c>
      <c r="E16" s="23">
        <v>0</v>
      </c>
      <c r="F16" s="23">
        <v>69807</v>
      </c>
      <c r="G16" s="23">
        <v>311498</v>
      </c>
      <c r="H16" s="23">
        <v>31150</v>
      </c>
      <c r="I16" s="23">
        <v>280348</v>
      </c>
      <c r="J16" s="23">
        <v>333020</v>
      </c>
      <c r="K16" s="23">
        <v>103235</v>
      </c>
      <c r="L16" s="23">
        <v>229785</v>
      </c>
      <c r="M16" s="23">
        <v>56886</v>
      </c>
      <c r="N16" s="23">
        <v>29012</v>
      </c>
      <c r="O16" s="23">
        <v>27874</v>
      </c>
      <c r="P16" s="23">
        <v>27724</v>
      </c>
      <c r="Q16" s="23">
        <v>19684</v>
      </c>
      <c r="R16" s="23">
        <v>8040</v>
      </c>
      <c r="S16" s="23">
        <v>340874</v>
      </c>
      <c r="T16" s="23">
        <v>340874</v>
      </c>
      <c r="U16" s="23">
        <v>0</v>
      </c>
      <c r="V16" s="23">
        <v>1139809</v>
      </c>
      <c r="W16" s="23">
        <v>523955</v>
      </c>
      <c r="X16" s="23">
        <v>615854</v>
      </c>
      <c r="Y16" s="23">
        <v>9820</v>
      </c>
      <c r="Z16" s="13">
        <v>739544</v>
      </c>
    </row>
    <row r="17" spans="1:26" x14ac:dyDescent="0.25">
      <c r="A17" s="31" t="s">
        <v>1229</v>
      </c>
      <c r="B17" s="12" t="s">
        <v>1228</v>
      </c>
      <c r="C17" s="23">
        <v>85154385</v>
      </c>
      <c r="D17" s="23">
        <v>9073915</v>
      </c>
      <c r="E17" s="23">
        <v>111000</v>
      </c>
      <c r="F17" s="23">
        <v>8962915</v>
      </c>
      <c r="G17" s="23">
        <v>7847179</v>
      </c>
      <c r="H17" s="23">
        <v>784719</v>
      </c>
      <c r="I17" s="23">
        <v>7062460</v>
      </c>
      <c r="J17" s="23">
        <v>7781330</v>
      </c>
      <c r="K17" s="23">
        <v>2412213</v>
      </c>
      <c r="L17" s="23">
        <v>5369117</v>
      </c>
      <c r="M17" s="23">
        <v>10920290</v>
      </c>
      <c r="N17" s="23">
        <v>5586794</v>
      </c>
      <c r="O17" s="23">
        <v>5333496</v>
      </c>
      <c r="P17" s="23">
        <v>3344343</v>
      </c>
      <c r="Q17" s="23">
        <v>2383073</v>
      </c>
      <c r="R17" s="23">
        <v>961270</v>
      </c>
      <c r="S17" s="23">
        <v>15054835</v>
      </c>
      <c r="T17" s="23">
        <v>15054835</v>
      </c>
      <c r="U17" s="23">
        <v>0</v>
      </c>
      <c r="V17" s="23">
        <v>54021892</v>
      </c>
      <c r="W17" s="23">
        <v>26332634</v>
      </c>
      <c r="X17" s="23">
        <v>27689258</v>
      </c>
      <c r="Y17" s="23">
        <v>242503</v>
      </c>
      <c r="Z17" s="13">
        <v>112843645</v>
      </c>
    </row>
    <row r="18" spans="1:26" x14ac:dyDescent="0.25">
      <c r="A18" s="31" t="s">
        <v>1227</v>
      </c>
      <c r="B18" s="12" t="s">
        <v>1226</v>
      </c>
      <c r="C18" s="23">
        <v>3155767</v>
      </c>
      <c r="D18" s="23">
        <v>712348</v>
      </c>
      <c r="E18" s="23">
        <v>0</v>
      </c>
      <c r="F18" s="23">
        <v>712348</v>
      </c>
      <c r="G18" s="23">
        <v>3567777</v>
      </c>
      <c r="H18" s="23">
        <v>356778</v>
      </c>
      <c r="I18" s="23">
        <v>3210999</v>
      </c>
      <c r="J18" s="23">
        <v>665805</v>
      </c>
      <c r="K18" s="23">
        <v>206399</v>
      </c>
      <c r="L18" s="23">
        <v>459406</v>
      </c>
      <c r="M18" s="23">
        <v>757356</v>
      </c>
      <c r="N18" s="23">
        <v>386251</v>
      </c>
      <c r="O18" s="23">
        <v>371105</v>
      </c>
      <c r="P18" s="23">
        <v>155414</v>
      </c>
      <c r="Q18" s="23">
        <v>110343</v>
      </c>
      <c r="R18" s="23">
        <v>45071</v>
      </c>
      <c r="S18" s="23">
        <v>1285806</v>
      </c>
      <c r="T18" s="23">
        <v>1285806</v>
      </c>
      <c r="U18" s="23">
        <v>0</v>
      </c>
      <c r="V18" s="23">
        <v>7144506</v>
      </c>
      <c r="W18" s="23">
        <v>2345577</v>
      </c>
      <c r="X18" s="23">
        <v>4798929</v>
      </c>
      <c r="Y18" s="23">
        <v>13100</v>
      </c>
      <c r="Z18" s="13">
        <v>7954695</v>
      </c>
    </row>
    <row r="19" spans="1:26" x14ac:dyDescent="0.25">
      <c r="A19" s="31" t="s">
        <v>1225</v>
      </c>
      <c r="B19" s="12" t="s">
        <v>1224</v>
      </c>
      <c r="C19" s="23">
        <v>79195</v>
      </c>
      <c r="D19" s="23">
        <v>45555</v>
      </c>
      <c r="E19" s="23">
        <v>0</v>
      </c>
      <c r="F19" s="23">
        <v>45555</v>
      </c>
      <c r="G19" s="23">
        <v>10000</v>
      </c>
      <c r="H19" s="23">
        <v>1000</v>
      </c>
      <c r="I19" s="23">
        <v>9000</v>
      </c>
      <c r="J19" s="23">
        <v>0</v>
      </c>
      <c r="K19" s="23">
        <v>0</v>
      </c>
      <c r="L19" s="23">
        <v>0</v>
      </c>
      <c r="M19" s="23">
        <v>1800</v>
      </c>
      <c r="N19" s="23">
        <v>918</v>
      </c>
      <c r="O19" s="23">
        <v>882</v>
      </c>
      <c r="P19" s="23">
        <v>5400</v>
      </c>
      <c r="Q19" s="23">
        <v>3834</v>
      </c>
      <c r="R19" s="23">
        <v>1566</v>
      </c>
      <c r="S19" s="23">
        <v>75043</v>
      </c>
      <c r="T19" s="23">
        <v>75043</v>
      </c>
      <c r="U19" s="23">
        <v>0</v>
      </c>
      <c r="V19" s="23">
        <v>137798</v>
      </c>
      <c r="W19" s="23">
        <v>80795</v>
      </c>
      <c r="X19" s="23">
        <v>57003</v>
      </c>
      <c r="Y19" s="23">
        <v>0</v>
      </c>
      <c r="Z19" s="13">
        <v>136198</v>
      </c>
    </row>
    <row r="20" spans="1:26" x14ac:dyDescent="0.25">
      <c r="A20" s="31" t="s">
        <v>1223</v>
      </c>
      <c r="B20" s="12" t="s">
        <v>1222</v>
      </c>
      <c r="C20" s="23">
        <v>13313851</v>
      </c>
      <c r="D20" s="23">
        <v>876548</v>
      </c>
      <c r="E20" s="23">
        <v>0</v>
      </c>
      <c r="F20" s="23">
        <v>876548</v>
      </c>
      <c r="G20" s="23">
        <v>206026</v>
      </c>
      <c r="H20" s="23">
        <v>20603</v>
      </c>
      <c r="I20" s="23">
        <v>185423</v>
      </c>
      <c r="J20" s="23">
        <v>272083</v>
      </c>
      <c r="K20" s="23">
        <v>84347</v>
      </c>
      <c r="L20" s="23">
        <v>187736</v>
      </c>
      <c r="M20" s="23">
        <v>210967</v>
      </c>
      <c r="N20" s="23">
        <v>107593</v>
      </c>
      <c r="O20" s="23">
        <v>103374</v>
      </c>
      <c r="P20" s="23">
        <v>87157</v>
      </c>
      <c r="Q20" s="23">
        <v>61882</v>
      </c>
      <c r="R20" s="23">
        <v>25275</v>
      </c>
      <c r="S20" s="23">
        <v>527367</v>
      </c>
      <c r="T20" s="23">
        <v>527367</v>
      </c>
      <c r="U20" s="23">
        <v>0</v>
      </c>
      <c r="V20" s="23">
        <v>2180148</v>
      </c>
      <c r="W20" s="23">
        <v>801792</v>
      </c>
      <c r="X20" s="23">
        <v>1378356</v>
      </c>
      <c r="Y20" s="23">
        <v>0</v>
      </c>
      <c r="Z20" s="13">
        <v>14692208</v>
      </c>
    </row>
    <row r="21" spans="1:26" x14ac:dyDescent="0.25">
      <c r="A21" s="31" t="s">
        <v>1221</v>
      </c>
      <c r="B21" s="12" t="s">
        <v>1220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13">
        <v>0</v>
      </c>
    </row>
    <row r="22" spans="1:26" x14ac:dyDescent="0.25">
      <c r="A22" s="31" t="s">
        <v>1219</v>
      </c>
      <c r="B22" s="12" t="s">
        <v>1218</v>
      </c>
      <c r="C22" s="23">
        <v>5131607</v>
      </c>
      <c r="D22" s="23">
        <v>7034127</v>
      </c>
      <c r="E22" s="23">
        <v>114345</v>
      </c>
      <c r="F22" s="23">
        <v>6919782</v>
      </c>
      <c r="G22" s="23">
        <v>2980864</v>
      </c>
      <c r="H22" s="23">
        <v>300254</v>
      </c>
      <c r="I22" s="23">
        <v>2680610</v>
      </c>
      <c r="J22" s="23">
        <v>5128353</v>
      </c>
      <c r="K22" s="23">
        <v>1589787</v>
      </c>
      <c r="L22" s="23">
        <v>3538566</v>
      </c>
      <c r="M22" s="23">
        <v>3340403</v>
      </c>
      <c r="N22" s="23">
        <v>1703606</v>
      </c>
      <c r="O22" s="23">
        <v>1636797</v>
      </c>
      <c r="P22" s="23">
        <v>1214649</v>
      </c>
      <c r="Q22" s="23">
        <v>913772</v>
      </c>
      <c r="R22" s="23">
        <v>300877</v>
      </c>
      <c r="S22" s="23">
        <v>19574021</v>
      </c>
      <c r="T22" s="23">
        <v>19574021</v>
      </c>
      <c r="U22" s="23">
        <v>0</v>
      </c>
      <c r="V22" s="23">
        <v>39272417</v>
      </c>
      <c r="W22" s="23">
        <v>24195785</v>
      </c>
      <c r="X22" s="23">
        <v>15076632</v>
      </c>
      <c r="Y22" s="23">
        <v>2010507</v>
      </c>
      <c r="Z22" s="13">
        <v>20208236</v>
      </c>
    </row>
    <row r="23" spans="1:26" x14ac:dyDescent="0.25">
      <c r="A23" s="31" t="s">
        <v>1217</v>
      </c>
      <c r="B23" s="12" t="s">
        <v>1216</v>
      </c>
      <c r="C23" s="23">
        <v>13881382</v>
      </c>
      <c r="D23" s="23">
        <v>3</v>
      </c>
      <c r="E23" s="23">
        <v>0</v>
      </c>
      <c r="F23" s="23">
        <v>3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6343</v>
      </c>
      <c r="N23" s="23">
        <v>3235</v>
      </c>
      <c r="O23" s="23">
        <v>3108</v>
      </c>
      <c r="P23" s="23">
        <v>6511</v>
      </c>
      <c r="Q23" s="23">
        <v>4623</v>
      </c>
      <c r="R23" s="23">
        <v>1888</v>
      </c>
      <c r="S23" s="23">
        <v>199120885</v>
      </c>
      <c r="T23" s="23">
        <v>199120885</v>
      </c>
      <c r="U23" s="23">
        <v>0</v>
      </c>
      <c r="V23" s="23">
        <v>199133742</v>
      </c>
      <c r="W23" s="23">
        <v>199128743</v>
      </c>
      <c r="X23" s="23">
        <v>4999</v>
      </c>
      <c r="Y23" s="23">
        <v>0</v>
      </c>
      <c r="Z23" s="13">
        <v>13886381</v>
      </c>
    </row>
    <row r="24" spans="1:26" x14ac:dyDescent="0.25">
      <c r="A24" s="32" t="s">
        <v>1215</v>
      </c>
      <c r="B24" s="16" t="s">
        <v>1214</v>
      </c>
      <c r="C24" s="24">
        <v>2520151467</v>
      </c>
      <c r="D24" s="24">
        <v>436085655</v>
      </c>
      <c r="E24" s="24">
        <v>522034</v>
      </c>
      <c r="F24" s="24">
        <v>435563621</v>
      </c>
      <c r="G24" s="24">
        <v>237490870</v>
      </c>
      <c r="H24" s="24">
        <v>23766413</v>
      </c>
      <c r="I24" s="24">
        <v>213724457</v>
      </c>
      <c r="J24" s="24">
        <v>340279887</v>
      </c>
      <c r="K24" s="24">
        <v>116716633</v>
      </c>
      <c r="L24" s="24">
        <v>223563254</v>
      </c>
      <c r="M24" s="24">
        <v>412424233</v>
      </c>
      <c r="N24" s="24">
        <v>226550828</v>
      </c>
      <c r="O24" s="24">
        <v>185873405</v>
      </c>
      <c r="P24" s="24">
        <v>150079798</v>
      </c>
      <c r="Q24" s="24">
        <v>114986680</v>
      </c>
      <c r="R24" s="24">
        <v>35093118</v>
      </c>
      <c r="S24" s="24">
        <v>1252860033</v>
      </c>
      <c r="T24" s="24">
        <v>1252860033</v>
      </c>
      <c r="U24" s="24">
        <v>0</v>
      </c>
      <c r="V24" s="24">
        <v>2829220476</v>
      </c>
      <c r="W24" s="24">
        <v>1735402621</v>
      </c>
      <c r="X24" s="24">
        <v>1093817855</v>
      </c>
      <c r="Y24" s="24">
        <v>51872988</v>
      </c>
      <c r="Z24" s="17">
        <v>3613969323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30BC-0EBD-44C6-AD75-1144C24B1FD3}">
  <dimension ref="A1:D28"/>
  <sheetViews>
    <sheetView tabSelected="1" zoomScale="90" zoomScaleNormal="90" workbookViewId="0">
      <selection activeCell="C28" sqref="C28"/>
    </sheetView>
  </sheetViews>
  <sheetFormatPr defaultRowHeight="15" x14ac:dyDescent="0.25"/>
  <cols>
    <col min="1" max="1" width="54.5703125" style="5" customWidth="1"/>
    <col min="2" max="4" width="17" style="5" customWidth="1"/>
    <col min="5" max="16384" width="9.140625" style="5"/>
  </cols>
  <sheetData>
    <row r="1" spans="1:4" x14ac:dyDescent="0.25">
      <c r="A1" s="5" t="s">
        <v>1337</v>
      </c>
    </row>
    <row r="2" spans="1:4" x14ac:dyDescent="0.25">
      <c r="A2" s="62" t="s">
        <v>1296</v>
      </c>
      <c r="B2" s="64" t="s">
        <v>1297</v>
      </c>
      <c r="C2" s="64"/>
      <c r="D2" s="65"/>
    </row>
    <row r="3" spans="1:4" x14ac:dyDescent="0.25">
      <c r="A3" s="63"/>
      <c r="B3" s="34" t="s">
        <v>1298</v>
      </c>
      <c r="C3" s="34" t="s">
        <v>1299</v>
      </c>
      <c r="D3" s="35" t="s">
        <v>1213</v>
      </c>
    </row>
    <row r="4" spans="1:4" x14ac:dyDescent="0.25">
      <c r="A4" s="36" t="s">
        <v>1300</v>
      </c>
      <c r="B4" s="37">
        <f>B5</f>
        <v>49700000</v>
      </c>
      <c r="C4" s="37">
        <f>C5</f>
        <v>296261186</v>
      </c>
      <c r="D4" s="38">
        <f>B4+C4</f>
        <v>345961186</v>
      </c>
    </row>
    <row r="5" spans="1:4" x14ac:dyDescent="0.25">
      <c r="A5" s="39" t="s">
        <v>1301</v>
      </c>
      <c r="B5" s="40">
        <v>49700000</v>
      </c>
      <c r="C5" s="40">
        <v>296261186</v>
      </c>
      <c r="D5" s="41">
        <f>B5+C5</f>
        <v>345961186</v>
      </c>
    </row>
    <row r="6" spans="1:4" x14ac:dyDescent="0.25">
      <c r="A6" s="36" t="s">
        <v>1302</v>
      </c>
      <c r="B6" s="37">
        <f>B7+B8</f>
        <v>790439388</v>
      </c>
      <c r="C6" s="37">
        <f>C7+C8</f>
        <v>6928178170</v>
      </c>
      <c r="D6" s="38">
        <f t="shared" ref="D6:D27" si="0">B6+C6</f>
        <v>7718617558</v>
      </c>
    </row>
    <row r="7" spans="1:4" x14ac:dyDescent="0.25">
      <c r="A7" s="42" t="s">
        <v>1303</v>
      </c>
      <c r="B7" s="43">
        <v>29545268</v>
      </c>
      <c r="C7" s="43">
        <v>1118025323</v>
      </c>
      <c r="D7" s="44">
        <f t="shared" si="0"/>
        <v>1147570591</v>
      </c>
    </row>
    <row r="8" spans="1:4" x14ac:dyDescent="0.25">
      <c r="A8" s="42" t="s">
        <v>1304</v>
      </c>
      <c r="B8" s="43">
        <f>B9+B10</f>
        <v>760894120</v>
      </c>
      <c r="C8" s="43">
        <f>C9+C10</f>
        <v>5810152847</v>
      </c>
      <c r="D8" s="44">
        <f t="shared" si="0"/>
        <v>6571046967</v>
      </c>
    </row>
    <row r="9" spans="1:4" s="46" customFormat="1" x14ac:dyDescent="0.25">
      <c r="A9" s="45" t="s">
        <v>1305</v>
      </c>
      <c r="B9" s="40">
        <v>760894120</v>
      </c>
      <c r="C9" s="40">
        <v>5810152847</v>
      </c>
      <c r="D9" s="41">
        <f t="shared" si="0"/>
        <v>6571046967</v>
      </c>
    </row>
    <row r="10" spans="1:4" s="46" customFormat="1" x14ac:dyDescent="0.25">
      <c r="A10" s="45" t="s">
        <v>1306</v>
      </c>
      <c r="B10" s="40">
        <v>0</v>
      </c>
      <c r="C10" s="40">
        <v>0</v>
      </c>
      <c r="D10" s="41">
        <f t="shared" si="0"/>
        <v>0</v>
      </c>
    </row>
    <row r="11" spans="1:4" s="47" customFormat="1" x14ac:dyDescent="0.25">
      <c r="A11" s="36" t="s">
        <v>1307</v>
      </c>
      <c r="B11" s="37">
        <f>B12+B13</f>
        <v>112232210</v>
      </c>
      <c r="C11" s="37">
        <f>C12+C13</f>
        <v>1140464241</v>
      </c>
      <c r="D11" s="38">
        <f t="shared" si="0"/>
        <v>1252696451</v>
      </c>
    </row>
    <row r="12" spans="1:4" s="47" customFormat="1" x14ac:dyDescent="0.25">
      <c r="A12" s="48" t="s">
        <v>1308</v>
      </c>
      <c r="B12" s="43">
        <v>40946353</v>
      </c>
      <c r="C12" s="43">
        <v>1140464241</v>
      </c>
      <c r="D12" s="41">
        <f t="shared" si="0"/>
        <v>1181410594</v>
      </c>
    </row>
    <row r="13" spans="1:4" s="47" customFormat="1" x14ac:dyDescent="0.25">
      <c r="A13" s="48" t="s">
        <v>1309</v>
      </c>
      <c r="B13" s="43">
        <v>71285857</v>
      </c>
      <c r="C13" s="43">
        <v>0</v>
      </c>
      <c r="D13" s="41">
        <f t="shared" si="0"/>
        <v>71285857</v>
      </c>
    </row>
    <row r="14" spans="1:4" x14ac:dyDescent="0.25">
      <c r="A14" s="36" t="s">
        <v>1310</v>
      </c>
      <c r="B14" s="37">
        <f>B15+B16</f>
        <v>137865834</v>
      </c>
      <c r="C14" s="37">
        <f>C15+C16</f>
        <v>292701096</v>
      </c>
      <c r="D14" s="38">
        <f t="shared" si="0"/>
        <v>430566930</v>
      </c>
    </row>
    <row r="15" spans="1:4" s="46" customFormat="1" x14ac:dyDescent="0.25">
      <c r="A15" s="45" t="s">
        <v>1311</v>
      </c>
      <c r="B15" s="40">
        <v>676698</v>
      </c>
      <c r="C15" s="40">
        <v>1058872</v>
      </c>
      <c r="D15" s="41">
        <f t="shared" si="0"/>
        <v>1735570</v>
      </c>
    </row>
    <row r="16" spans="1:4" s="46" customFormat="1" x14ac:dyDescent="0.25">
      <c r="A16" s="45" t="s">
        <v>1312</v>
      </c>
      <c r="B16" s="40">
        <v>137189136</v>
      </c>
      <c r="C16" s="40">
        <v>291642224</v>
      </c>
      <c r="D16" s="41">
        <f t="shared" si="0"/>
        <v>428831360</v>
      </c>
    </row>
    <row r="17" spans="1:4" s="47" customFormat="1" x14ac:dyDescent="0.25">
      <c r="A17" s="36" t="s">
        <v>1313</v>
      </c>
      <c r="B17" s="37">
        <f>B18+B19</f>
        <v>378732751</v>
      </c>
      <c r="C17" s="37">
        <f>C18+C19</f>
        <v>4632664514</v>
      </c>
      <c r="D17" s="66">
        <f t="shared" si="0"/>
        <v>5011397265</v>
      </c>
    </row>
    <row r="18" spans="1:4" s="46" customFormat="1" x14ac:dyDescent="0.25">
      <c r="A18" s="45" t="s">
        <v>1314</v>
      </c>
      <c r="B18" s="40">
        <v>129311702</v>
      </c>
      <c r="C18" s="40">
        <v>59000000</v>
      </c>
      <c r="D18" s="41">
        <f t="shared" si="0"/>
        <v>188311702</v>
      </c>
    </row>
    <row r="19" spans="1:4" s="46" customFormat="1" x14ac:dyDescent="0.25">
      <c r="A19" s="45" t="s">
        <v>1315</v>
      </c>
      <c r="B19" s="40">
        <v>249421049</v>
      </c>
      <c r="C19" s="40">
        <v>4573664514</v>
      </c>
      <c r="D19" s="41">
        <f t="shared" si="0"/>
        <v>4823085563</v>
      </c>
    </row>
    <row r="20" spans="1:4" s="47" customFormat="1" x14ac:dyDescent="0.25">
      <c r="A20" s="36" t="s">
        <v>1316</v>
      </c>
      <c r="B20" s="37">
        <f>B21+B22+B23+B24</f>
        <v>1280512761</v>
      </c>
      <c r="C20" s="37">
        <f>C21+C22+C23+C24</f>
        <v>0</v>
      </c>
      <c r="D20" s="41">
        <f t="shared" si="0"/>
        <v>1280512761</v>
      </c>
    </row>
    <row r="21" spans="1:4" s="46" customFormat="1" x14ac:dyDescent="0.25">
      <c r="A21" s="45" t="s">
        <v>1317</v>
      </c>
      <c r="B21" s="40">
        <v>34349234</v>
      </c>
      <c r="C21" s="40">
        <v>0</v>
      </c>
      <c r="D21" s="41">
        <f t="shared" si="0"/>
        <v>34349234</v>
      </c>
    </row>
    <row r="22" spans="1:4" s="46" customFormat="1" x14ac:dyDescent="0.25">
      <c r="A22" s="45" t="s">
        <v>1318</v>
      </c>
      <c r="B22" s="40">
        <v>764614206</v>
      </c>
      <c r="C22" s="40">
        <v>0</v>
      </c>
      <c r="D22" s="41">
        <f t="shared" si="0"/>
        <v>764614206</v>
      </c>
    </row>
    <row r="23" spans="1:4" s="46" customFormat="1" x14ac:dyDescent="0.25">
      <c r="A23" s="45" t="s">
        <v>1319</v>
      </c>
      <c r="B23" s="40">
        <v>113073092</v>
      </c>
      <c r="C23" s="40">
        <v>0</v>
      </c>
      <c r="D23" s="41">
        <f t="shared" si="0"/>
        <v>113073092</v>
      </c>
    </row>
    <row r="24" spans="1:4" s="46" customFormat="1" x14ac:dyDescent="0.25">
      <c r="A24" s="45" t="s">
        <v>1320</v>
      </c>
      <c r="B24" s="40">
        <v>368476229</v>
      </c>
      <c r="C24" s="40">
        <v>0</v>
      </c>
      <c r="D24" s="41">
        <f t="shared" si="0"/>
        <v>368476229</v>
      </c>
    </row>
    <row r="25" spans="1:4" s="46" customFormat="1" x14ac:dyDescent="0.25">
      <c r="A25" s="33" t="s">
        <v>1321</v>
      </c>
      <c r="B25" s="37">
        <v>0</v>
      </c>
      <c r="C25" s="37">
        <v>0</v>
      </c>
      <c r="D25" s="38">
        <f t="shared" si="0"/>
        <v>0</v>
      </c>
    </row>
    <row r="26" spans="1:4" s="47" customFormat="1" x14ac:dyDescent="0.25">
      <c r="A26" s="36" t="s">
        <v>1322</v>
      </c>
      <c r="B26" s="37">
        <f>B27</f>
        <v>115916510</v>
      </c>
      <c r="C26" s="37">
        <f>C27</f>
        <v>0</v>
      </c>
      <c r="D26" s="41">
        <f t="shared" si="0"/>
        <v>115916510</v>
      </c>
    </row>
    <row r="27" spans="1:4" s="46" customFormat="1" x14ac:dyDescent="0.25">
      <c r="A27" s="45" t="s">
        <v>1323</v>
      </c>
      <c r="B27" s="40">
        <v>115916510</v>
      </c>
      <c r="C27" s="40">
        <v>0</v>
      </c>
      <c r="D27" s="41">
        <f t="shared" si="0"/>
        <v>115916510</v>
      </c>
    </row>
    <row r="28" spans="1:4" s="47" customFormat="1" x14ac:dyDescent="0.25">
      <c r="A28" s="49" t="s">
        <v>1213</v>
      </c>
      <c r="B28" s="50">
        <f>B4+B6+B11+B14+B17+B20+B25+B26</f>
        <v>2865399454</v>
      </c>
      <c r="C28" s="50">
        <f>C4+C6+C11+C14+C17+C20+C25+C26</f>
        <v>13290269207</v>
      </c>
      <c r="D28" s="51">
        <f>D4+D6+D11+D14+D17+D20+D25+D26</f>
        <v>16155668661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BS!Print_Area</vt:lpstr>
      <vt:lpstr>BU!Print_Area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2025-08-12T12:41:32Z</cp:lastPrinted>
  <dcterms:created xsi:type="dcterms:W3CDTF">2025-08-12T11:07:22Z</dcterms:created>
  <dcterms:modified xsi:type="dcterms:W3CDTF">2025-12-18T13:16:06Z</dcterms:modified>
</cp:coreProperties>
</file>