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Supervizija\1K2026\MK\"/>
    </mc:Choice>
  </mc:AlternateContent>
  <xr:revisionPtr revIDLastSave="0" documentId="13_ncr:1_{B5F7EBB8-56AA-470F-B824-64E497B35CF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Пазарно портфолио" sheetId="1" r:id="rId1"/>
    <sheet name="Пазарно учество" sheetId="2" r:id="rId2"/>
    <sheet name="Финансиски резултат" sheetId="3" r:id="rId3"/>
  </sheets>
  <externalReferences>
    <externalReference r:id="rId4"/>
  </externalReferences>
  <definedNames>
    <definedName name="_xlnm.Print_Area" localSheetId="0">'Пазарно портфолио'!$A$1:$I$19</definedName>
    <definedName name="_xlnm.Print_Area" localSheetId="1">'Пазарно учество'!$A$1:$J$32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  <c r="B24" i="3"/>
  <c r="B23" i="3"/>
  <c r="B16" i="3"/>
  <c r="A6" i="3" l="1"/>
  <c r="A7" i="3"/>
  <c r="A8" i="3"/>
  <c r="A10" i="3"/>
  <c r="A11" i="3"/>
  <c r="A12" i="3"/>
  <c r="A13" i="3"/>
  <c r="A14" i="3"/>
  <c r="A15" i="3"/>
  <c r="A16" i="3"/>
  <c r="A17" i="3"/>
  <c r="A18" i="3"/>
  <c r="A19" i="3"/>
  <c r="A20" i="3"/>
  <c r="A22" i="3"/>
  <c r="A23" i="3"/>
  <c r="A24" i="3"/>
  <c r="A5" i="3"/>
</calcChain>
</file>

<file path=xl/sharedStrings.xml><?xml version="1.0" encoding="utf-8"?>
<sst xmlns="http://schemas.openxmlformats.org/spreadsheetml/2006/main" count="91" uniqueCount="52">
  <si>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</si>
  <si>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</si>
  <si>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</si>
  <si>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</si>
  <si>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</si>
  <si>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</si>
  <si>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</si>
  <si>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</si>
  <si>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</si>
  <si>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</si>
  <si>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</si>
  <si>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</si>
  <si>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</si>
  <si>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</si>
  <si>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</si>
  <si>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</si>
  <si>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</si>
  <si>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</si>
  <si>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</si>
  <si>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</si>
  <si>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</si>
  <si>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 xml:space="preserve">Ред. бр. </t>
  </si>
  <si>
    <t>Друштво за осигурување</t>
  </si>
  <si>
    <t>Кроација живот</t>
  </si>
  <si>
    <t>Винер живот</t>
  </si>
  <si>
    <t>Триглав живот</t>
  </si>
  <si>
    <t>Триглав</t>
  </si>
  <si>
    <t>Еуролинк</t>
  </si>
  <si>
    <t>Сава</t>
  </si>
  <si>
    <t>Македонија- ВИГ</t>
  </si>
  <si>
    <t>Евроинс</t>
  </si>
  <si>
    <t>Кроација неживот</t>
  </si>
  <si>
    <t>Осигурителна полиса</t>
  </si>
  <si>
    <t>Халк</t>
  </si>
  <si>
    <t>Граве неживот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</si>
  <si>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</si>
  <si>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</si>
  <si>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 xml:space="preserve"> </t>
  </si>
  <si>
    <t>Осигурување на живот , пазарно учество</t>
  </si>
  <si>
    <t>Неживотно осигурување , пазарно учество</t>
  </si>
  <si>
    <t>МКД</t>
  </si>
  <si>
    <t>Добивка/ загуба пред оданочување</t>
  </si>
  <si>
    <t>Прва живот</t>
  </si>
  <si>
    <t>ЗОИЛ</t>
  </si>
  <si>
    <t>Граве живот</t>
  </si>
  <si>
    <t>Пазарно портфолио, 1К2026</t>
  </si>
  <si>
    <t>1Q2026</t>
  </si>
  <si>
    <t>1Q2025</t>
  </si>
  <si>
    <t>Сигал живот</t>
  </si>
  <si>
    <t>Сигал</t>
  </si>
  <si>
    <t>Сигал неживот</t>
  </si>
  <si>
    <t>Финансиски резултат по друштва за осигурување, 1К2026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</si>
</sst>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l_e_i_-;\-* #,##0.00\ _l_e_i_-;_-* &quot;-&quot;??\ _l_e_i_-;_-@_-"/>
    <numFmt numFmtId="165" formatCode="#,##0.00_ ;\-#,##0.00\ "/>
    <numFmt numFmtId="166" formatCode="_-* #,##0.00\ _€_-;\-* #,##0.00\ _€_-;_-* &quot;-&quot;??\ _€_-;_-@_-"/>
    <numFmt numFmtId="167" formatCode="#,##0.00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indexed="63"/>
      <name val="Calibri"/>
      <family val="2"/>
      <scheme val="minor"/>
    </font>
    <font>
      <b/>
      <sz val="11"/>
      <color indexed="63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</cellStyleXfs>
  <cellXfs count="84">
    <xf numFmtId="0" fontId="0" fillId="0" borderId="0" xfId="0"/>
    <xf numFmtId="0" fontId="0" fillId="2" borderId="0" xfId="0" applyFill="1"/>
    <xf numFmtId="0" fontId="5" fillId="0" borderId="2" xfId="0" applyFont="1" applyBorder="1"/>
    <xf numFmtId="0" fontId="5" fillId="0" borderId="2" xfId="0" applyFont="1" applyBorder="1" applyAlignment="1">
      <alignment wrapText="1"/>
    </xf>
    <xf numFmtId="4" fontId="7" fillId="0" borderId="2" xfId="1" applyNumberFormat="1" applyFont="1" applyFill="1" applyBorder="1" applyAlignment="1">
      <alignment horizontal="right"/>
    </xf>
    <xf numFmtId="4" fontId="5" fillId="0" borderId="2" xfId="1" applyNumberFormat="1" applyFont="1" applyFill="1" applyBorder="1" applyAlignment="1">
      <alignment horizontal="right"/>
    </xf>
    <xf numFmtId="10" fontId="5" fillId="0" borderId="2" xfId="1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left" vertical="center" wrapText="1"/>
    </xf>
    <xf numFmtId="0" fontId="5" fillId="2" borderId="0" xfId="0" applyFont="1" applyFill="1"/>
    <xf numFmtId="0" fontId="3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right"/>
    </xf>
    <xf numFmtId="0" fontId="8" fillId="7" borderId="2" xfId="0" applyFont="1" applyFill="1" applyBorder="1" applyAlignment="1">
      <alignment horizontal="left" vertical="center" wrapText="1"/>
    </xf>
    <xf numFmtId="0" fontId="9" fillId="7" borderId="2" xfId="3" applyFont="1" applyFill="1" applyBorder="1" applyAlignment="1">
      <alignment horizontal="right" vertical="center" wrapText="1"/>
    </xf>
    <xf numFmtId="0" fontId="8" fillId="8" borderId="2" xfId="0" applyFont="1" applyFill="1" applyBorder="1" applyAlignment="1">
      <alignment horizontal="left" vertical="center" wrapText="1"/>
    </xf>
    <xf numFmtId="0" fontId="10" fillId="8" borderId="2" xfId="3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3" fontId="5" fillId="3" borderId="2" xfId="0" applyNumberFormat="1" applyFont="1" applyFill="1" applyBorder="1" applyAlignment="1">
      <alignment horizontal="right" vertical="center" wrapText="1"/>
    </xf>
    <xf numFmtId="0" fontId="5" fillId="7" borderId="2" xfId="0" applyFont="1" applyFill="1" applyBorder="1" applyAlignment="1">
      <alignment horizontal="left" vertical="center" wrapText="1"/>
    </xf>
    <xf numFmtId="3" fontId="5" fillId="7" borderId="2" xfId="0" applyNumberFormat="1" applyFont="1" applyFill="1" applyBorder="1" applyAlignment="1">
      <alignment horizontal="right" vertical="center" wrapText="1"/>
    </xf>
    <xf numFmtId="10" fontId="11" fillId="0" borderId="2" xfId="1" applyNumberFormat="1" applyFont="1" applyFill="1" applyBorder="1" applyAlignment="1" applyProtection="1">
      <alignment horizontal="right" wrapText="1"/>
    </xf>
    <xf numFmtId="4" fontId="12" fillId="0" borderId="2" xfId="1" applyNumberFormat="1" applyFont="1" applyFill="1" applyBorder="1" applyAlignment="1" applyProtection="1">
      <alignment horizontal="right"/>
      <protection locked="0"/>
    </xf>
    <xf numFmtId="10" fontId="12" fillId="0" borderId="2" xfId="1" applyNumberFormat="1" applyFont="1" applyFill="1" applyBorder="1" applyAlignment="1" applyProtection="1">
      <alignment horizontal="right" wrapText="1"/>
    </xf>
    <xf numFmtId="0" fontId="7" fillId="2" borderId="0" xfId="0" applyFont="1" applyFill="1"/>
    <xf numFmtId="0" fontId="7" fillId="0" borderId="0" xfId="0" applyFont="1"/>
    <xf numFmtId="0" fontId="13" fillId="2" borderId="0" xfId="0" applyFont="1" applyFill="1"/>
    <xf numFmtId="166" fontId="7" fillId="2" borderId="0" xfId="0" applyNumberFormat="1" applyFont="1" applyFill="1"/>
    <xf numFmtId="0" fontId="5" fillId="2" borderId="1" xfId="0" applyFont="1" applyFill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9" fillId="3" borderId="2" xfId="0" applyFont="1" applyFill="1" applyBorder="1" applyAlignment="1">
      <alignment horizontal="right" vertical="center" wrapText="1"/>
    </xf>
    <xf numFmtId="0" fontId="15" fillId="0" borderId="2" xfId="0" applyFont="1" applyBorder="1"/>
    <xf numFmtId="0" fontId="15" fillId="0" borderId="5" xfId="0" applyFont="1" applyBorder="1"/>
    <xf numFmtId="0" fontId="9" fillId="0" borderId="1" xfId="0" applyFont="1" applyBorder="1"/>
    <xf numFmtId="0" fontId="17" fillId="0" borderId="0" xfId="0" applyFont="1"/>
    <xf numFmtId="0" fontId="5" fillId="7" borderId="2" xfId="0" applyFont="1" applyFill="1" applyBorder="1"/>
    <xf numFmtId="0" fontId="5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164" fontId="7" fillId="0" borderId="0" xfId="0" applyNumberFormat="1" applyFont="1"/>
    <xf numFmtId="0" fontId="14" fillId="0" borderId="0" xfId="2" applyFont="1" applyAlignment="1">
      <alignment horizontal="left" vertical="top"/>
    </xf>
    <xf numFmtId="0" fontId="14" fillId="0" borderId="0" xfId="2" applyFont="1" applyAlignment="1">
      <alignment horizontal="left" vertical="top" wrapText="1"/>
    </xf>
    <xf numFmtId="0" fontId="7" fillId="2" borderId="0" xfId="0" applyFont="1" applyFill="1" applyAlignment="1">
      <alignment horizontal="left" vertical="top"/>
    </xf>
    <xf numFmtId="165" fontId="5" fillId="7" borderId="2" xfId="1" applyNumberFormat="1" applyFont="1" applyFill="1" applyBorder="1"/>
    <xf numFmtId="10" fontId="5" fillId="7" borderId="2" xfId="1" applyNumberFormat="1" applyFont="1" applyFill="1" applyBorder="1"/>
    <xf numFmtId="165" fontId="5" fillId="0" borderId="2" xfId="1" applyNumberFormat="1" applyFont="1" applyFill="1" applyBorder="1"/>
    <xf numFmtId="10" fontId="5" fillId="0" borderId="2" xfId="1" applyNumberFormat="1" applyFont="1" applyFill="1" applyBorder="1"/>
    <xf numFmtId="165" fontId="7" fillId="0" borderId="2" xfId="1" applyNumberFormat="1" applyFont="1" applyFill="1" applyBorder="1"/>
    <xf numFmtId="10" fontId="7" fillId="0" borderId="2" xfId="1" applyNumberFormat="1" applyFont="1" applyFill="1" applyBorder="1"/>
    <xf numFmtId="0" fontId="16" fillId="0" borderId="0" xfId="0" applyFont="1"/>
    <xf numFmtId="0" fontId="7" fillId="0" borderId="0" xfId="0" applyFont="1" applyAlignment="1">
      <alignment horizontal="left" vertical="top" wrapText="1"/>
    </xf>
    <xf numFmtId="0" fontId="9" fillId="3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4" fontId="1" fillId="0" borderId="2" xfId="1" applyNumberFormat="1" applyFont="1" applyFill="1" applyBorder="1" applyAlignment="1">
      <alignment horizontal="right"/>
    </xf>
    <xf numFmtId="167" fontId="1" fillId="0" borderId="2" xfId="1" applyNumberFormat="1" applyFont="1" applyFill="1" applyBorder="1" applyAlignment="1">
      <alignment horizontal="right"/>
    </xf>
    <xf numFmtId="10" fontId="1" fillId="0" borderId="2" xfId="1" applyNumberFormat="1" applyFont="1" applyFill="1" applyBorder="1" applyAlignment="1">
      <alignment horizontal="right"/>
    </xf>
    <xf numFmtId="4" fontId="12" fillId="0" borderId="2" xfId="1" applyNumberFormat="1" applyFont="1" applyFill="1" applyBorder="1" applyAlignment="1" applyProtection="1">
      <alignment horizontal="right" wrapText="1"/>
    </xf>
    <xf numFmtId="0" fontId="1" fillId="2" borderId="2" xfId="0" applyFont="1" applyFill="1" applyBorder="1"/>
    <xf numFmtId="3" fontId="10" fillId="0" borderId="2" xfId="3" applyNumberFormat="1" applyFont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6" fillId="2" borderId="0" xfId="2" applyFill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9" fillId="2" borderId="1" xfId="0" applyFont="1" applyFill="1" applyBorder="1" applyAlignment="1">
      <alignment horizontal="right"/>
    </xf>
    <xf numFmtId="0" fontId="9" fillId="3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 applyProtection="1">
      <alignment horizontal="left"/>
      <protection locked="0"/>
    </xf>
    <xf numFmtId="0" fontId="12" fillId="0" borderId="5" xfId="0" applyFont="1" applyBorder="1" applyAlignment="1" applyProtection="1">
      <alignment horizontal="left"/>
      <protection locked="0"/>
    </xf>
    <xf numFmtId="0" fontId="9" fillId="3" borderId="8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/>
    </xf>
    <xf numFmtId="0" fontId="14" fillId="2" borderId="0" xfId="2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Normal 5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DIR\XPRIMM_web\2024\1K2024\1K2024_Pomos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PORTFOLIO "/>
      <sheetName val="БПП1К2024"/>
      <sheetName val="БПП1К2023"/>
      <sheetName val="БИШ1К2024"/>
      <sheetName val="БИШ1К2023"/>
      <sheetName val="RANKING"/>
      <sheetName val="F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A9" t="str">
            <v>Триглав</v>
          </cell>
        </row>
        <row r="10">
          <cell r="A10" t="str">
            <v>Сава</v>
          </cell>
        </row>
        <row r="11">
          <cell r="A11" t="str">
            <v>Евроинс</v>
          </cell>
        </row>
        <row r="13">
          <cell r="A13" t="str">
            <v>Еуролинк</v>
          </cell>
        </row>
        <row r="15">
          <cell r="A15" t="str">
            <v>Осигурителна полиса</v>
          </cell>
        </row>
        <row r="16">
          <cell r="A16" t="str">
            <v>Кроациа неживот</v>
          </cell>
        </row>
        <row r="17">
          <cell r="A17" t="str">
            <v>Халк</v>
          </cell>
        </row>
        <row r="18">
          <cell r="A18" t="str">
            <v>Граве</v>
          </cell>
        </row>
        <row r="19">
          <cell r="A19" t="str">
            <v>Македонија</v>
          </cell>
        </row>
        <row r="20">
          <cell r="A20" t="str">
            <v>ЗОИЛ</v>
          </cell>
        </row>
        <row r="21">
          <cell r="A21" t="str">
            <v>Неживот вкупно</v>
          </cell>
        </row>
        <row r="22">
          <cell r="A22" t="str">
            <v>Триглав живот</v>
          </cell>
        </row>
        <row r="23">
          <cell r="A23" t="str">
            <v>Кроациа живот</v>
          </cell>
        </row>
        <row r="24">
          <cell r="A24" t="str">
            <v>Граве живот</v>
          </cell>
        </row>
        <row r="25">
          <cell r="A25" t="str">
            <v>Винер живот</v>
          </cell>
        </row>
        <row r="27">
          <cell r="A27" t="str">
            <v>Прва живот</v>
          </cell>
        </row>
        <row r="28">
          <cell r="A28" t="str">
            <v>Живот вкупно</v>
          </cell>
        </row>
        <row r="29">
          <cell r="A29" t="str">
            <v>Вкупно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7"/>
  <sheetViews>
    <sheetView showGridLines="0" workbookViewId="0">
      <selection activeCell="B4" sqref="B4:I14"/>
    </sheetView>
  </sheetViews>
  <sheetFormatPr defaultRowHeight="15" x14ac:dyDescent="0.25"/>
  <cols>
    <col min="1" max="1" width="36" style="23" customWidth="1"/>
    <col min="2" max="9" width="11.140625" style="23" customWidth="1"/>
    <col min="10" max="36" width="9.140625" style="22"/>
    <col min="37" max="16384" width="9.140625" style="23"/>
  </cols>
  <sheetData>
    <row r="1" spans="1:9" s="22" customFormat="1" x14ac:dyDescent="0.25">
      <c r="A1" s="32" t="s">
        <v>45</v>
      </c>
      <c r="B1" s="33"/>
      <c r="C1" s="63" t="s">
        <v>10</v>
      </c>
      <c r="D1" s="63"/>
      <c r="E1" s="63"/>
      <c r="F1" s="63"/>
      <c r="G1" s="63"/>
      <c r="H1" s="63"/>
      <c r="I1" s="63"/>
    </row>
    <row r="2" spans="1:9" s="22" customFormat="1" ht="33.75" customHeight="1" x14ac:dyDescent="0.25">
      <c r="A2" s="64" t="s">
        <v>12</v>
      </c>
      <c r="B2" s="65" t="s">
        <v>0</v>
      </c>
      <c r="C2" s="66"/>
      <c r="D2" s="67"/>
      <c r="E2" s="68" t="s">
        <v>1</v>
      </c>
      <c r="F2" s="69"/>
      <c r="G2" s="70"/>
      <c r="H2" s="71" t="s">
        <v>2</v>
      </c>
      <c r="I2" s="72"/>
    </row>
    <row r="3" spans="1:9" s="22" customFormat="1" x14ac:dyDescent="0.25">
      <c r="A3" s="64"/>
      <c r="B3" s="29" t="s">
        <v>46</v>
      </c>
      <c r="C3" s="29" t="s">
        <v>47</v>
      </c>
      <c r="D3" s="29" t="s">
        <v>20</v>
      </c>
      <c r="E3" s="29" t="s">
        <v>46</v>
      </c>
      <c r="F3" s="29" t="s">
        <v>47</v>
      </c>
      <c r="G3" s="29" t="s">
        <v>20</v>
      </c>
      <c r="H3" s="29" t="s">
        <v>46</v>
      </c>
      <c r="I3" s="29" t="s">
        <v>47</v>
      </c>
    </row>
    <row r="4" spans="1:9" s="22" customFormat="1" x14ac:dyDescent="0.25">
      <c r="A4" s="34" t="s">
        <v>3</v>
      </c>
      <c r="B4" s="41">
        <v>4703.6109999999999</v>
      </c>
      <c r="C4" s="41">
        <v>4919.0110000000004</v>
      </c>
      <c r="D4" s="42">
        <v>-4.3789290164222172E-2</v>
      </c>
      <c r="E4" s="41">
        <v>1605.056</v>
      </c>
      <c r="F4" s="41">
        <v>1591.7750000000001</v>
      </c>
      <c r="G4" s="42">
        <v>8.3435158863531811E-3</v>
      </c>
      <c r="H4" s="42">
        <v>1</v>
      </c>
      <c r="I4" s="42">
        <v>0.99999999999999989</v>
      </c>
    </row>
    <row r="5" spans="1:9" s="22" customFormat="1" x14ac:dyDescent="0.25">
      <c r="A5" s="34" t="s">
        <v>4</v>
      </c>
      <c r="B5" s="41">
        <v>853.23500000000001</v>
      </c>
      <c r="C5" s="41">
        <v>756.72</v>
      </c>
      <c r="D5" s="42">
        <v>0.12754387355957286</v>
      </c>
      <c r="E5" s="41">
        <v>343.26100000000002</v>
      </c>
      <c r="F5" s="41">
        <v>280.46600000000001</v>
      </c>
      <c r="G5" s="42">
        <v>0.22389523150756241</v>
      </c>
      <c r="H5" s="42">
        <v>0.18139999247386743</v>
      </c>
      <c r="I5" s="42">
        <v>0.15383580154628643</v>
      </c>
    </row>
    <row r="6" spans="1:9" s="22" customFormat="1" x14ac:dyDescent="0.25">
      <c r="A6" s="34" t="s">
        <v>5</v>
      </c>
      <c r="B6" s="41">
        <v>3850.3760000000002</v>
      </c>
      <c r="C6" s="41">
        <v>4162.2910000000002</v>
      </c>
      <c r="D6" s="42">
        <v>-7.4938297202189807E-2</v>
      </c>
      <c r="E6" s="41">
        <v>1261.7950000000001</v>
      </c>
      <c r="F6" s="41">
        <v>1311.309</v>
      </c>
      <c r="G6" s="42">
        <v>-3.7759216172541965E-2</v>
      </c>
      <c r="H6" s="42">
        <v>0.8186000075261326</v>
      </c>
      <c r="I6" s="42">
        <v>0.84616419845371349</v>
      </c>
    </row>
    <row r="7" spans="1:9" s="22" customFormat="1" x14ac:dyDescent="0.25">
      <c r="A7" s="35" t="s">
        <v>8</v>
      </c>
      <c r="B7" s="43">
        <v>772.46800000000007</v>
      </c>
      <c r="C7" s="43">
        <v>1229.981</v>
      </c>
      <c r="D7" s="44">
        <v>-0.37196753445784925</v>
      </c>
      <c r="E7" s="43">
        <v>121.273</v>
      </c>
      <c r="F7" s="43">
        <v>134.58799999999999</v>
      </c>
      <c r="G7" s="44">
        <v>-9.8931554076143513E-2</v>
      </c>
      <c r="H7" s="44">
        <v>0.20062144580165678</v>
      </c>
      <c r="I7" s="44">
        <v>0.2955057683376775</v>
      </c>
    </row>
    <row r="8" spans="1:9" s="22" customFormat="1" x14ac:dyDescent="0.25">
      <c r="A8" s="28" t="s">
        <v>16</v>
      </c>
      <c r="B8" s="45">
        <v>311.72500000000002</v>
      </c>
      <c r="C8" s="45">
        <v>640.62800000000004</v>
      </c>
      <c r="D8" s="46">
        <v>-0.51340715672746118</v>
      </c>
      <c r="E8" s="45">
        <v>55.213999999999999</v>
      </c>
      <c r="F8" s="45">
        <v>78.7</v>
      </c>
      <c r="G8" s="46">
        <v>-0.29842439644218555</v>
      </c>
      <c r="H8" s="46">
        <v>0.40354422448567445</v>
      </c>
      <c r="I8" s="46">
        <v>0.52084381791263445</v>
      </c>
    </row>
    <row r="9" spans="1:9" s="22" customFormat="1" x14ac:dyDescent="0.25">
      <c r="A9" s="28" t="s">
        <v>17</v>
      </c>
      <c r="B9" s="45">
        <v>460.74299999999999</v>
      </c>
      <c r="C9" s="45">
        <v>589.35299999999995</v>
      </c>
      <c r="D9" s="46">
        <v>-0.21822235570193071</v>
      </c>
      <c r="E9" s="45">
        <v>66.058999999999997</v>
      </c>
      <c r="F9" s="45">
        <v>55.887999999999998</v>
      </c>
      <c r="G9" s="46">
        <v>0.18198897795591185</v>
      </c>
      <c r="H9" s="46">
        <v>0.59645577551432549</v>
      </c>
      <c r="I9" s="46">
        <v>0.47915618208736555</v>
      </c>
    </row>
    <row r="10" spans="1:9" s="22" customFormat="1" ht="30" x14ac:dyDescent="0.25">
      <c r="A10" s="35" t="s">
        <v>9</v>
      </c>
      <c r="B10" s="43">
        <v>1846.3939999999998</v>
      </c>
      <c r="C10" s="43">
        <v>1683.8440000000001</v>
      </c>
      <c r="D10" s="44">
        <v>9.6535070944814283E-2</v>
      </c>
      <c r="E10" s="43">
        <v>777.44599999999991</v>
      </c>
      <c r="F10" s="43">
        <v>819.72699999999998</v>
      </c>
      <c r="G10" s="44">
        <v>-5.1579367277154509E-2</v>
      </c>
      <c r="H10" s="44">
        <v>0.47953602453370781</v>
      </c>
      <c r="I10" s="44">
        <v>0.40454739949705582</v>
      </c>
    </row>
    <row r="11" spans="1:9" s="22" customFormat="1" x14ac:dyDescent="0.25">
      <c r="A11" s="28" t="s">
        <v>18</v>
      </c>
      <c r="B11" s="45">
        <v>380.072</v>
      </c>
      <c r="C11" s="45">
        <v>343.4</v>
      </c>
      <c r="D11" s="46">
        <v>0.10679091438555632</v>
      </c>
      <c r="E11" s="45">
        <v>176.57400000000001</v>
      </c>
      <c r="F11" s="45">
        <v>186.27799999999999</v>
      </c>
      <c r="G11" s="46">
        <v>-5.2094181814277496E-2</v>
      </c>
      <c r="H11" s="46">
        <v>0.20584555625722356</v>
      </c>
      <c r="I11" s="46">
        <v>0.20393813203598432</v>
      </c>
    </row>
    <row r="12" spans="1:9" s="22" customFormat="1" x14ac:dyDescent="0.25">
      <c r="A12" s="36" t="s">
        <v>19</v>
      </c>
      <c r="B12" s="45">
        <v>1466.3219999999999</v>
      </c>
      <c r="C12" s="45">
        <v>1340.444</v>
      </c>
      <c r="D12" s="46">
        <v>9.3907690287695633E-2</v>
      </c>
      <c r="E12" s="45">
        <v>600.87199999999996</v>
      </c>
      <c r="F12" s="45">
        <v>633.44899999999996</v>
      </c>
      <c r="G12" s="46">
        <v>-5.1427976048584845E-2</v>
      </c>
      <c r="H12" s="46">
        <v>0.79415444374277655</v>
      </c>
      <c r="I12" s="46">
        <v>0.79606186796401557</v>
      </c>
    </row>
    <row r="13" spans="1:9" s="22" customFormat="1" x14ac:dyDescent="0.25">
      <c r="A13" s="2" t="s">
        <v>6</v>
      </c>
      <c r="B13" s="43">
        <v>112.798</v>
      </c>
      <c r="C13" s="43">
        <v>109.702</v>
      </c>
      <c r="D13" s="44">
        <v>2.82219102659933E-2</v>
      </c>
      <c r="E13" s="43">
        <v>4.4349999999999996</v>
      </c>
      <c r="F13" s="43">
        <v>5</v>
      </c>
      <c r="G13" s="44">
        <v>-0.1130000000000001</v>
      </c>
      <c r="H13" s="44">
        <v>2.9295320768672979E-2</v>
      </c>
      <c r="I13" s="44">
        <v>2.635615818307754E-2</v>
      </c>
    </row>
    <row r="14" spans="1:9" s="22" customFormat="1" ht="30" x14ac:dyDescent="0.25">
      <c r="A14" s="3" t="s">
        <v>7</v>
      </c>
      <c r="B14" s="43">
        <v>1118.7160000000006</v>
      </c>
      <c r="C14" s="43">
        <v>1138.7640000000004</v>
      </c>
      <c r="D14" s="44">
        <v>-1.7605052495512474E-2</v>
      </c>
      <c r="E14" s="43">
        <v>358.64100000000025</v>
      </c>
      <c r="F14" s="43">
        <v>351.99400000000003</v>
      </c>
      <c r="G14" s="44">
        <v>1.8883844610988243E-2</v>
      </c>
      <c r="H14" s="44">
        <v>0.29054720889596253</v>
      </c>
      <c r="I14" s="44">
        <v>0.27359067398218923</v>
      </c>
    </row>
    <row r="15" spans="1:9" s="22" customFormat="1" x14ac:dyDescent="0.25">
      <c r="A15" s="23" t="s">
        <v>11</v>
      </c>
      <c r="B15" s="37"/>
      <c r="C15" s="37"/>
      <c r="D15" s="37"/>
      <c r="E15" s="37"/>
      <c r="F15" s="37"/>
      <c r="G15" s="23"/>
      <c r="H15" s="23"/>
      <c r="I15" s="23"/>
    </row>
    <row r="16" spans="1:9" s="22" customFormat="1" x14ac:dyDescent="0.25">
      <c r="A16" s="47" t="s">
        <v>13</v>
      </c>
      <c r="B16" s="37"/>
      <c r="C16" s="37"/>
      <c r="D16" s="37"/>
      <c r="E16" s="37"/>
      <c r="F16" s="37"/>
      <c r="G16" s="23"/>
      <c r="H16" s="23"/>
      <c r="I16" s="23"/>
    </row>
    <row r="17" spans="1:9" s="22" customFormat="1" ht="46.5" customHeight="1" x14ac:dyDescent="0.25">
      <c r="A17" s="61" t="s">
        <v>15</v>
      </c>
      <c r="B17" s="61"/>
      <c r="C17" s="61"/>
      <c r="D17" s="61"/>
      <c r="E17" s="61"/>
      <c r="F17" s="61"/>
      <c r="G17" s="61"/>
      <c r="H17" s="61"/>
      <c r="I17" s="61"/>
    </row>
    <row r="18" spans="1:9" s="22" customFormat="1" ht="14.25" customHeight="1" x14ac:dyDescent="0.25">
      <c r="A18" s="38" t="s">
        <v>14</v>
      </c>
      <c r="B18" s="39"/>
      <c r="C18" s="39"/>
      <c r="D18" s="39"/>
      <c r="E18" s="48"/>
      <c r="F18" s="48"/>
      <c r="G18" s="48"/>
      <c r="H18" s="48"/>
      <c r="I18" s="48"/>
    </row>
    <row r="19" spans="1:9" s="22" customFormat="1" ht="27.75" customHeight="1" x14ac:dyDescent="0.25">
      <c r="A19" s="62"/>
      <c r="B19" s="62"/>
      <c r="C19" s="62"/>
      <c r="D19" s="62"/>
      <c r="E19" s="62"/>
      <c r="F19" s="62"/>
      <c r="G19" s="62"/>
      <c r="H19" s="62"/>
      <c r="I19" s="62"/>
    </row>
    <row r="20" spans="1:9" s="22" customFormat="1" x14ac:dyDescent="0.25"/>
    <row r="21" spans="1:9" s="22" customFormat="1" x14ac:dyDescent="0.25"/>
    <row r="22" spans="1:9" s="22" customFormat="1" x14ac:dyDescent="0.25"/>
    <row r="23" spans="1:9" s="22" customFormat="1" x14ac:dyDescent="0.25">
      <c r="A23" s="40"/>
    </row>
    <row r="24" spans="1:9" s="22" customFormat="1" x14ac:dyDescent="0.25"/>
    <row r="25" spans="1:9" s="22" customFormat="1" x14ac:dyDescent="0.25"/>
    <row r="26" spans="1:9" s="22" customFormat="1" x14ac:dyDescent="0.25"/>
    <row r="27" spans="1:9" s="22" customFormat="1" x14ac:dyDescent="0.25"/>
    <row r="28" spans="1:9" s="22" customFormat="1" x14ac:dyDescent="0.25"/>
    <row r="29" spans="1:9" s="22" customFormat="1" x14ac:dyDescent="0.25"/>
    <row r="30" spans="1:9" s="22" customFormat="1" x14ac:dyDescent="0.25"/>
    <row r="31" spans="1:9" s="22" customFormat="1" x14ac:dyDescent="0.25"/>
    <row r="32" spans="1:9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</sheetData>
  <mergeCells count="7">
    <mergeCell ref="A17:I17"/>
    <mergeCell ref="A19:I19"/>
    <mergeCell ref="C1:I1"/>
    <mergeCell ref="A2:A3"/>
    <mergeCell ref="B2:D2"/>
    <mergeCell ref="E2:G2"/>
    <mergeCell ref="H2:I2"/>
  </mergeCells>
  <hyperlinks>
    <hyperlink ref="A18:D18" r:id="rId1" display="link" xr:uid="{00000000-0004-0000-0000-000000000000}"/>
    <hyperlink ref="A18" r:id="rId2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81"/>
  <sheetViews>
    <sheetView tabSelected="1" zoomScaleNormal="100" workbookViewId="0">
      <selection activeCell="F10" sqref="F10"/>
    </sheetView>
  </sheetViews>
  <sheetFormatPr defaultRowHeight="15" x14ac:dyDescent="0.25"/>
  <cols>
    <col min="1" max="1" width="5.85546875" style="23" customWidth="1"/>
    <col min="2" max="2" width="29.7109375" style="23" customWidth="1"/>
    <col min="3" max="3" width="10.7109375" style="23" customWidth="1"/>
    <col min="4" max="4" width="10.28515625" style="23" customWidth="1"/>
    <col min="5" max="7" width="8.5703125" style="23" customWidth="1"/>
    <col min="8" max="8" width="10.5703125" style="23" customWidth="1"/>
    <col min="9" max="10" width="8.5703125" style="23" customWidth="1"/>
    <col min="11" max="29" width="9.140625" style="22"/>
    <col min="30" max="16384" width="9.140625" style="23"/>
  </cols>
  <sheetData>
    <row r="1" spans="1:29" s="22" customFormat="1" x14ac:dyDescent="0.25">
      <c r="A1" s="26" t="s">
        <v>38</v>
      </c>
      <c r="B1" s="26"/>
      <c r="D1" s="26"/>
      <c r="E1" s="63" t="s">
        <v>10</v>
      </c>
      <c r="F1" s="63"/>
      <c r="G1" s="63"/>
      <c r="H1" s="63"/>
      <c r="I1" s="63"/>
      <c r="J1" s="63"/>
    </row>
    <row r="2" spans="1:29" ht="28.5" customHeight="1" x14ac:dyDescent="0.25">
      <c r="A2" s="73" t="s">
        <v>21</v>
      </c>
      <c r="B2" s="64" t="s">
        <v>22</v>
      </c>
      <c r="C2" s="75" t="s">
        <v>0</v>
      </c>
      <c r="D2" s="75"/>
      <c r="E2" s="75"/>
      <c r="F2" s="76" t="s">
        <v>1</v>
      </c>
      <c r="G2" s="76"/>
      <c r="H2" s="76"/>
      <c r="I2" s="77" t="s">
        <v>2</v>
      </c>
      <c r="J2" s="77"/>
    </row>
    <row r="3" spans="1:29" x14ac:dyDescent="0.25">
      <c r="A3" s="74"/>
      <c r="B3" s="64"/>
      <c r="C3" s="49" t="s">
        <v>46</v>
      </c>
      <c r="D3" s="49" t="s">
        <v>47</v>
      </c>
      <c r="E3" s="29" t="s">
        <v>20</v>
      </c>
      <c r="F3" s="49" t="s">
        <v>46</v>
      </c>
      <c r="G3" s="49" t="s">
        <v>47</v>
      </c>
      <c r="H3" s="29" t="s">
        <v>20</v>
      </c>
      <c r="I3" s="49" t="s">
        <v>46</v>
      </c>
      <c r="J3" s="49" t="s">
        <v>47</v>
      </c>
    </row>
    <row r="4" spans="1:29" x14ac:dyDescent="0.25">
      <c r="A4" s="27">
        <v>1</v>
      </c>
      <c r="B4" s="30" t="s">
        <v>23</v>
      </c>
      <c r="C4" s="4">
        <v>236.495</v>
      </c>
      <c r="D4" s="4">
        <v>207.92400000000001</v>
      </c>
      <c r="E4" s="19">
        <v>0.13741078470979784</v>
      </c>
      <c r="F4" s="4">
        <v>132.80500000000001</v>
      </c>
      <c r="G4" s="4">
        <v>100.991</v>
      </c>
      <c r="H4" s="19">
        <v>0.3150181699359349</v>
      </c>
      <c r="I4" s="19">
        <v>0.27717451815736577</v>
      </c>
      <c r="J4" s="19">
        <v>0.27477006026006973</v>
      </c>
    </row>
    <row r="5" spans="1:29" x14ac:dyDescent="0.25">
      <c r="A5" s="27">
        <v>2</v>
      </c>
      <c r="B5" s="30" t="s">
        <v>25</v>
      </c>
      <c r="C5" s="4">
        <v>219.16200000000001</v>
      </c>
      <c r="D5" s="4">
        <v>190.339</v>
      </c>
      <c r="E5" s="19">
        <v>0.15142981732592897</v>
      </c>
      <c r="F5" s="4">
        <v>70.236000000000004</v>
      </c>
      <c r="G5" s="4">
        <v>50.234999999999999</v>
      </c>
      <c r="H5" s="19">
        <v>0.39814870110480749</v>
      </c>
      <c r="I5" s="19">
        <v>0.25686006785938226</v>
      </c>
      <c r="J5" s="19">
        <v>0.25153161010677655</v>
      </c>
    </row>
    <row r="6" spans="1:29" x14ac:dyDescent="0.25">
      <c r="A6" s="27">
        <v>3</v>
      </c>
      <c r="B6" s="30" t="s">
        <v>24</v>
      </c>
      <c r="C6" s="4">
        <v>174.654</v>
      </c>
      <c r="D6" s="4">
        <v>162.39699999999999</v>
      </c>
      <c r="E6" s="19">
        <v>7.5475532183476357E-2</v>
      </c>
      <c r="F6" s="4">
        <v>52.679000000000002</v>
      </c>
      <c r="G6" s="4">
        <v>40.414999999999999</v>
      </c>
      <c r="H6" s="19">
        <v>0.30345168872943229</v>
      </c>
      <c r="I6" s="19">
        <v>0.20469624429377603</v>
      </c>
      <c r="J6" s="19">
        <v>0.21460645945660212</v>
      </c>
    </row>
    <row r="7" spans="1:29" ht="15.75" customHeight="1" x14ac:dyDescent="0.25">
      <c r="A7" s="27">
        <v>4</v>
      </c>
      <c r="B7" s="30" t="s">
        <v>44</v>
      </c>
      <c r="C7" s="4">
        <v>115.35</v>
      </c>
      <c r="D7" s="4">
        <v>119.361</v>
      </c>
      <c r="E7" s="19">
        <v>-3.3603940985749148E-2</v>
      </c>
      <c r="F7" s="4">
        <v>68.075999999999993</v>
      </c>
      <c r="G7" s="4">
        <v>68.141000000000005</v>
      </c>
      <c r="H7" s="19">
        <v>-9.5390440410347832E-4</v>
      </c>
      <c r="I7" s="19">
        <v>0.13519135994186829</v>
      </c>
      <c r="J7" s="19">
        <v>0.15773469711385979</v>
      </c>
    </row>
    <row r="8" spans="1:29" ht="15.75" customHeight="1" x14ac:dyDescent="0.25">
      <c r="A8" s="27">
        <v>5</v>
      </c>
      <c r="B8" s="30" t="s">
        <v>48</v>
      </c>
      <c r="C8" s="4">
        <v>96.106999999999999</v>
      </c>
      <c r="D8" s="4">
        <v>66.783000000000001</v>
      </c>
      <c r="E8" s="19">
        <v>0.43909378135154142</v>
      </c>
      <c r="F8" s="4">
        <v>18.768999999999998</v>
      </c>
      <c r="G8" s="4">
        <v>20.672000000000001</v>
      </c>
      <c r="H8" s="19">
        <v>-9.2056888544891802E-2</v>
      </c>
      <c r="I8" s="19">
        <v>0.11263837043721835</v>
      </c>
      <c r="J8" s="19">
        <v>8.8253250872185204E-2</v>
      </c>
    </row>
    <row r="9" spans="1:29" ht="15.75" customHeight="1" x14ac:dyDescent="0.25">
      <c r="A9" s="27">
        <v>6</v>
      </c>
      <c r="B9" s="31" t="s">
        <v>42</v>
      </c>
      <c r="C9" s="4">
        <v>11.467000000000001</v>
      </c>
      <c r="D9" s="4">
        <v>9.9160000000000004</v>
      </c>
      <c r="E9" s="19">
        <v>0.15641387656313022</v>
      </c>
      <c r="F9" s="4">
        <v>0.69599999999999995</v>
      </c>
      <c r="G9" s="4">
        <v>1.2E-2</v>
      </c>
      <c r="H9" s="19">
        <v>56.999999999999993</v>
      </c>
      <c r="I9" s="19">
        <v>1.3439439310389283E-2</v>
      </c>
      <c r="J9" s="19">
        <v>1.3103922190506394E-2</v>
      </c>
    </row>
    <row r="10" spans="1:29" x14ac:dyDescent="0.25">
      <c r="A10" s="78" t="s">
        <v>3</v>
      </c>
      <c r="B10" s="79"/>
      <c r="C10" s="20">
        <v>853.23500000000001</v>
      </c>
      <c r="D10" s="20">
        <v>756.72000000000014</v>
      </c>
      <c r="E10" s="21">
        <v>0.12754387355957264</v>
      </c>
      <c r="F10" s="20">
        <f>SUM(F4:F9)</f>
        <v>343.26100000000002</v>
      </c>
      <c r="G10" s="20">
        <v>280.45400000000001</v>
      </c>
      <c r="H10" s="21">
        <v>0.22146590884779682</v>
      </c>
      <c r="I10" s="21">
        <v>0.99999999999999989</v>
      </c>
      <c r="J10" s="21">
        <v>0.99999999999999967</v>
      </c>
    </row>
    <row r="11" spans="1:29" s="22" customFormat="1" x14ac:dyDescent="0.25">
      <c r="A11" s="24"/>
      <c r="C11" s="25"/>
    </row>
    <row r="12" spans="1:29" s="22" customFormat="1" x14ac:dyDescent="0.25"/>
    <row r="13" spans="1:29" s="22" customFormat="1" x14ac:dyDescent="0.25">
      <c r="A13" s="8" t="s">
        <v>39</v>
      </c>
      <c r="D13" s="26"/>
      <c r="E13" s="63" t="s">
        <v>10</v>
      </c>
      <c r="F13" s="63"/>
      <c r="G13" s="63"/>
      <c r="H13" s="63"/>
      <c r="I13" s="63"/>
      <c r="J13" s="63"/>
    </row>
    <row r="14" spans="1:29" ht="30" customHeight="1" x14ac:dyDescent="0.25">
      <c r="A14" s="73" t="s">
        <v>21</v>
      </c>
      <c r="B14" s="64" t="s">
        <v>22</v>
      </c>
      <c r="C14" s="75" t="s">
        <v>0</v>
      </c>
      <c r="D14" s="75"/>
      <c r="E14" s="75"/>
      <c r="F14" s="76" t="s">
        <v>1</v>
      </c>
      <c r="G14" s="76"/>
      <c r="H14" s="76"/>
      <c r="I14" s="77" t="s">
        <v>2</v>
      </c>
      <c r="J14" s="77"/>
    </row>
    <row r="15" spans="1:29" ht="16.5" customHeight="1" x14ac:dyDescent="0.25">
      <c r="A15" s="80"/>
      <c r="B15" s="64"/>
      <c r="C15" s="49" t="s">
        <v>46</v>
      </c>
      <c r="D15" s="49" t="s">
        <v>47</v>
      </c>
      <c r="E15" s="29" t="s">
        <v>20</v>
      </c>
      <c r="F15" s="49" t="s">
        <v>46</v>
      </c>
      <c r="G15" s="49" t="s">
        <v>47</v>
      </c>
      <c r="H15" s="29" t="s">
        <v>20</v>
      </c>
      <c r="I15" s="49" t="s">
        <v>46</v>
      </c>
      <c r="J15" s="49" t="s">
        <v>47</v>
      </c>
    </row>
    <row r="16" spans="1:29" x14ac:dyDescent="0.25">
      <c r="A16" s="27">
        <v>1</v>
      </c>
      <c r="B16" s="50" t="s">
        <v>29</v>
      </c>
      <c r="C16" s="51">
        <v>706.33100000000002</v>
      </c>
      <c r="D16" s="52">
        <v>594.81399999999996</v>
      </c>
      <c r="E16" s="19">
        <v>0.18748213727316448</v>
      </c>
      <c r="F16" s="51">
        <v>226.58</v>
      </c>
      <c r="G16" s="51">
        <v>304.60199999999998</v>
      </c>
      <c r="H16" s="53">
        <v>-0.25614408309860071</v>
      </c>
      <c r="I16" s="53">
        <v>0.1834446817661444</v>
      </c>
      <c r="J16" s="53">
        <v>0.14290543357011798</v>
      </c>
      <c r="AA16" s="23"/>
      <c r="AB16" s="23"/>
      <c r="AC16" s="23"/>
    </row>
    <row r="17" spans="1:29" x14ac:dyDescent="0.25">
      <c r="A17" s="27">
        <v>2</v>
      </c>
      <c r="B17" s="50" t="s">
        <v>26</v>
      </c>
      <c r="C17" s="51">
        <v>518.87300000000005</v>
      </c>
      <c r="D17" s="52">
        <v>504.851</v>
      </c>
      <c r="E17" s="19">
        <v>2.777453149543142E-2</v>
      </c>
      <c r="F17" s="51">
        <v>133.84399999999999</v>
      </c>
      <c r="G17" s="51">
        <v>151.19</v>
      </c>
      <c r="H17" s="53">
        <v>-0.11472981017263049</v>
      </c>
      <c r="I17" s="53">
        <v>0.13475904690866555</v>
      </c>
      <c r="J17" s="53">
        <v>0.12129161560304169</v>
      </c>
      <c r="AA17" s="23"/>
      <c r="AB17" s="23"/>
      <c r="AC17" s="23"/>
    </row>
    <row r="18" spans="1:29" x14ac:dyDescent="0.25">
      <c r="A18" s="27">
        <v>3</v>
      </c>
      <c r="B18" s="50" t="s">
        <v>50</v>
      </c>
      <c r="C18" s="51">
        <v>466.58600000000001</v>
      </c>
      <c r="D18" s="52">
        <v>419.971</v>
      </c>
      <c r="E18" s="19">
        <v>0.11099575923099454</v>
      </c>
      <c r="F18" s="51">
        <v>159.31299999999999</v>
      </c>
      <c r="G18" s="51">
        <v>151.648</v>
      </c>
      <c r="H18" s="53">
        <v>5.0544682422451942E-2</v>
      </c>
      <c r="I18" s="53">
        <v>0.12117933417411701</v>
      </c>
      <c r="J18" s="53">
        <v>0.10089900009393865</v>
      </c>
      <c r="AA18" s="23"/>
      <c r="AB18" s="23"/>
      <c r="AC18" s="23"/>
    </row>
    <row r="19" spans="1:29" x14ac:dyDescent="0.25">
      <c r="A19" s="27">
        <v>4</v>
      </c>
      <c r="B19" s="50" t="s">
        <v>31</v>
      </c>
      <c r="C19" s="51">
        <v>461.03699999999998</v>
      </c>
      <c r="D19" s="52">
        <v>415.01</v>
      </c>
      <c r="E19" s="19">
        <v>0.11090576130695642</v>
      </c>
      <c r="F19" s="51">
        <v>154.41999999999999</v>
      </c>
      <c r="G19" s="51">
        <v>141.36699999999999</v>
      </c>
      <c r="H19" s="53">
        <v>9.2334137387084667E-2</v>
      </c>
      <c r="I19" s="53">
        <v>0.11973817621967307</v>
      </c>
      <c r="J19" s="53">
        <v>9.9707108416975165E-2</v>
      </c>
      <c r="AA19" s="23"/>
      <c r="AB19" s="23"/>
      <c r="AC19" s="23"/>
    </row>
    <row r="20" spans="1:29" x14ac:dyDescent="0.25">
      <c r="A20" s="27">
        <v>5</v>
      </c>
      <c r="B20" s="30" t="s">
        <v>28</v>
      </c>
      <c r="C20" s="51">
        <v>385.32499999999999</v>
      </c>
      <c r="D20" s="52">
        <v>361.08199999999999</v>
      </c>
      <c r="E20" s="19">
        <v>6.713987404523071E-2</v>
      </c>
      <c r="F20" s="51">
        <v>180.17</v>
      </c>
      <c r="G20" s="51">
        <v>145.535</v>
      </c>
      <c r="H20" s="53">
        <v>0.23798399010547286</v>
      </c>
      <c r="I20" s="53">
        <v>0.10007464206093118</v>
      </c>
      <c r="J20" s="53">
        <v>8.6750782201436658E-2</v>
      </c>
      <c r="AA20" s="23"/>
      <c r="AB20" s="23"/>
      <c r="AC20" s="23"/>
    </row>
    <row r="21" spans="1:29" x14ac:dyDescent="0.25">
      <c r="A21" s="27">
        <v>6</v>
      </c>
      <c r="B21" s="50" t="s">
        <v>33</v>
      </c>
      <c r="C21" s="51">
        <v>379.69499999999999</v>
      </c>
      <c r="D21" s="52">
        <v>330.06799999999998</v>
      </c>
      <c r="E21" s="19">
        <v>0.15035386647599891</v>
      </c>
      <c r="F21" s="51">
        <v>98.119</v>
      </c>
      <c r="G21" s="51">
        <v>93.242000000000004</v>
      </c>
      <c r="H21" s="53">
        <v>5.2304755367752677E-2</v>
      </c>
      <c r="I21" s="53">
        <v>9.8612447199961761E-2</v>
      </c>
      <c r="J21" s="53">
        <v>7.9299597265063873E-2</v>
      </c>
      <c r="AA21" s="23"/>
      <c r="AB21" s="23"/>
      <c r="AC21" s="23"/>
    </row>
    <row r="22" spans="1:29" x14ac:dyDescent="0.25">
      <c r="A22" s="27">
        <v>7</v>
      </c>
      <c r="B22" s="50" t="s">
        <v>27</v>
      </c>
      <c r="C22" s="51">
        <v>370.322</v>
      </c>
      <c r="D22" s="52">
        <v>1028.4639999999999</v>
      </c>
      <c r="E22" s="19">
        <v>-0.63992711460974816</v>
      </c>
      <c r="F22" s="51">
        <v>120.997</v>
      </c>
      <c r="G22" s="51">
        <v>124.82899999999999</v>
      </c>
      <c r="H22" s="53">
        <v>-3.0697994856964277E-2</v>
      </c>
      <c r="I22" s="53">
        <v>9.617813948559828E-2</v>
      </c>
      <c r="J22" s="53">
        <v>0.24709084492170294</v>
      </c>
      <c r="AA22" s="23"/>
      <c r="AB22" s="23"/>
      <c r="AC22" s="23"/>
    </row>
    <row r="23" spans="1:29" x14ac:dyDescent="0.25">
      <c r="A23" s="27">
        <v>8</v>
      </c>
      <c r="B23" s="55" t="s">
        <v>32</v>
      </c>
      <c r="C23" s="51">
        <v>224.72900000000001</v>
      </c>
      <c r="D23" s="52">
        <v>199.386</v>
      </c>
      <c r="E23" s="19">
        <v>0.12710521300392214</v>
      </c>
      <c r="F23" s="51">
        <v>65.412999999999997</v>
      </c>
      <c r="G23" s="51">
        <v>71.762</v>
      </c>
      <c r="H23" s="53">
        <v>-8.8473007998662298E-2</v>
      </c>
      <c r="I23" s="53">
        <v>5.8365468723054578E-2</v>
      </c>
      <c r="J23" s="53">
        <v>4.7902945757516711E-2</v>
      </c>
      <c r="AA23" s="23"/>
      <c r="AB23" s="23"/>
      <c r="AC23" s="23"/>
    </row>
    <row r="24" spans="1:29" x14ac:dyDescent="0.25">
      <c r="A24" s="27">
        <v>9</v>
      </c>
      <c r="B24" s="55" t="s">
        <v>34</v>
      </c>
      <c r="C24" s="51">
        <v>192.286</v>
      </c>
      <c r="D24" s="52">
        <v>145.88</v>
      </c>
      <c r="E24" s="19">
        <v>0.31811077598025778</v>
      </c>
      <c r="F24" s="51">
        <v>66.195999999999998</v>
      </c>
      <c r="G24" s="51">
        <v>70.114000000000004</v>
      </c>
      <c r="H24" s="53">
        <v>-5.5880423310608524E-2</v>
      </c>
      <c r="I24" s="53">
        <v>4.993953837235636E-2</v>
      </c>
      <c r="J24" s="53">
        <v>3.5048006013995658E-2</v>
      </c>
      <c r="AA24" s="23"/>
      <c r="AB24" s="23"/>
      <c r="AC24" s="23"/>
    </row>
    <row r="25" spans="1:29" x14ac:dyDescent="0.25">
      <c r="A25" s="27">
        <v>10</v>
      </c>
      <c r="B25" s="55" t="s">
        <v>30</v>
      </c>
      <c r="C25" s="51">
        <v>145.10599999999999</v>
      </c>
      <c r="D25" s="52">
        <v>144.64500000000001</v>
      </c>
      <c r="E25" s="19">
        <v>3.1871132773340543E-3</v>
      </c>
      <c r="F25" s="51">
        <v>50.368000000000002</v>
      </c>
      <c r="G25" s="51">
        <v>54.817</v>
      </c>
      <c r="H25" s="53">
        <v>-8.1160953718736856E-2</v>
      </c>
      <c r="I25" s="53">
        <v>3.7686189608495374E-2</v>
      </c>
      <c r="J25" s="53">
        <v>3.475129441934742E-2</v>
      </c>
      <c r="AA25" s="23"/>
      <c r="AB25" s="23"/>
      <c r="AC25" s="23"/>
    </row>
    <row r="26" spans="1:29" x14ac:dyDescent="0.25">
      <c r="A26" s="27">
        <v>11</v>
      </c>
      <c r="B26" s="50" t="s">
        <v>43</v>
      </c>
      <c r="C26" s="51">
        <v>8.5999999999999993E-2</v>
      </c>
      <c r="D26" s="52">
        <v>18.12</v>
      </c>
      <c r="E26" s="19">
        <v>-0.99525386313465791</v>
      </c>
      <c r="F26" s="51">
        <v>6.375</v>
      </c>
      <c r="G26" s="51">
        <v>2.2029999999999998</v>
      </c>
      <c r="H26" s="53">
        <v>1.8937812074443945</v>
      </c>
      <c r="I26" s="53">
        <v>2.2335481002374831E-5</v>
      </c>
      <c r="J26" s="53">
        <v>4.3533717368631842E-3</v>
      </c>
      <c r="AA26" s="23"/>
      <c r="AB26" s="23"/>
      <c r="AC26" s="23"/>
    </row>
    <row r="27" spans="1:29" x14ac:dyDescent="0.25">
      <c r="A27" s="78" t="s">
        <v>3</v>
      </c>
      <c r="B27" s="79"/>
      <c r="C27" s="20">
        <v>3850.3760000000002</v>
      </c>
      <c r="D27" s="20">
        <v>4162.2910000000002</v>
      </c>
      <c r="E27" s="21">
        <v>-7.4938297202189835E-2</v>
      </c>
      <c r="F27" s="54">
        <v>1261.7950000000001</v>
      </c>
      <c r="G27" s="5">
        <v>1311.309</v>
      </c>
      <c r="H27" s="6">
        <v>-3.7759216172542014E-2</v>
      </c>
      <c r="I27" s="6">
        <v>0.99999999999999989</v>
      </c>
      <c r="J27" s="6">
        <v>1</v>
      </c>
      <c r="AB27" s="23"/>
      <c r="AC27" s="23"/>
    </row>
    <row r="28" spans="1:29" s="22" customFormat="1" x14ac:dyDescent="0.25">
      <c r="A28" s="24"/>
    </row>
    <row r="29" spans="1:29" s="22" customFormat="1" x14ac:dyDescent="0.25">
      <c r="A29" s="81" t="s">
        <v>13</v>
      </c>
      <c r="B29" s="81"/>
      <c r="C29" s="81"/>
      <c r="D29" s="81"/>
      <c r="E29" s="81"/>
      <c r="F29" s="81"/>
      <c r="G29" s="81"/>
      <c r="H29" s="81"/>
      <c r="I29" s="81"/>
      <c r="J29" s="81"/>
    </row>
    <row r="30" spans="1:29" s="22" customFormat="1" ht="59.25" customHeight="1" x14ac:dyDescent="0.25">
      <c r="A30" s="83" t="s">
        <v>35</v>
      </c>
      <c r="B30" s="83"/>
      <c r="C30" s="83"/>
      <c r="D30" s="83"/>
      <c r="E30" s="83"/>
      <c r="F30" s="83"/>
      <c r="G30" s="83"/>
      <c r="H30" s="83"/>
      <c r="I30" s="83"/>
      <c r="J30" s="83"/>
    </row>
    <row r="31" spans="1:29" s="22" customFormat="1" ht="19.5" customHeight="1" x14ac:dyDescent="0.25">
      <c r="A31" s="82" t="s">
        <v>14</v>
      </c>
      <c r="B31" s="82"/>
      <c r="C31" s="82"/>
      <c r="D31" s="82"/>
      <c r="E31" s="82"/>
      <c r="F31" s="82"/>
      <c r="G31" s="82"/>
      <c r="H31" s="82"/>
      <c r="I31" s="82"/>
    </row>
    <row r="32" spans="1:29" s="22" customFormat="1" ht="40.5" customHeight="1" x14ac:dyDescent="0.25">
      <c r="A32" s="62" t="s">
        <v>36</v>
      </c>
      <c r="B32" s="62"/>
      <c r="C32" s="62"/>
      <c r="D32" s="62"/>
      <c r="E32" s="62"/>
      <c r="F32" s="62"/>
      <c r="G32" s="62"/>
      <c r="H32" s="62"/>
      <c r="I32" s="62"/>
      <c r="J32" s="62"/>
    </row>
    <row r="33" s="22" customFormat="1" x14ac:dyDescent="0.25"/>
    <row r="34" s="22" customFormat="1" ht="15" customHeight="1" x14ac:dyDescent="0.25"/>
    <row r="35" s="22" customFormat="1" ht="15" customHeigh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pans="1:10" s="22" customFormat="1" x14ac:dyDescent="0.25"/>
    <row r="66" spans="1:10" s="22" customFormat="1" x14ac:dyDescent="0.25"/>
    <row r="67" spans="1:10" s="22" customFormat="1" x14ac:dyDescent="0.25"/>
    <row r="68" spans="1:10" s="22" customForma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</row>
    <row r="69" spans="1:10" s="22" customForma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</row>
    <row r="70" spans="1:10" s="22" customForma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</row>
    <row r="71" spans="1:10" s="22" customForma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</row>
    <row r="72" spans="1:10" s="22" customForma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</row>
    <row r="73" spans="1:10" s="22" customForma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</row>
    <row r="74" spans="1:10" s="22" customForma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</row>
    <row r="75" spans="1:10" s="22" customForma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</row>
    <row r="76" spans="1:10" s="22" customForma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</row>
    <row r="77" spans="1:10" s="22" customForma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</row>
    <row r="78" spans="1:10" s="22" customForma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</row>
    <row r="79" spans="1:10" s="22" customForma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</row>
    <row r="80" spans="1:10" s="22" customForma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</row>
    <row r="81" spans="1:10" s="22" customForma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</row>
  </sheetData>
  <mergeCells count="18">
    <mergeCell ref="A27:B27"/>
    <mergeCell ref="A29:J29"/>
    <mergeCell ref="A31:I31"/>
    <mergeCell ref="A30:J30"/>
    <mergeCell ref="A32:J32"/>
    <mergeCell ref="A10:B10"/>
    <mergeCell ref="E13:J13"/>
    <mergeCell ref="A14:A15"/>
    <mergeCell ref="B14:B15"/>
    <mergeCell ref="C14:E14"/>
    <mergeCell ref="F14:H14"/>
    <mergeCell ref="I14:J14"/>
    <mergeCell ref="E1:J1"/>
    <mergeCell ref="A2:A3"/>
    <mergeCell ref="B2:B3"/>
    <mergeCell ref="C2:E2"/>
    <mergeCell ref="F2:H2"/>
    <mergeCell ref="I2:J2"/>
  </mergeCells>
  <hyperlinks>
    <hyperlink ref="A31" r:id="rId1" display="http://www.aso.mk/index.php?option=com_fjrelated&amp;view=fjrelated&amp;id=0&amp;Itemid=91&amp;lang=mk" xr:uid="{00000000-0004-0000-0100-000000000000}"/>
    <hyperlink ref="A31:I31" r:id="rId2" display="кликнете тука..." xr:uid="{00000000-0004-0000-0100-000001000000}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301"/>
  <sheetViews>
    <sheetView workbookViewId="0">
      <selection activeCell="B5" sqref="B5"/>
    </sheetView>
  </sheetViews>
  <sheetFormatPr defaultRowHeight="15" x14ac:dyDescent="0.25"/>
  <cols>
    <col min="1" max="1" width="30" customWidth="1"/>
    <col min="2" max="2" width="26.7109375" customWidth="1"/>
    <col min="3" max="48" width="9.140625" style="1"/>
  </cols>
  <sheetData>
    <row r="1" spans="1:2" s="1" customFormat="1" x14ac:dyDescent="0.25">
      <c r="A1" s="8" t="s">
        <v>51</v>
      </c>
    </row>
    <row r="2" spans="1:2" s="1" customFormat="1" x14ac:dyDescent="0.25">
      <c r="A2" s="8"/>
      <c r="B2" s="10" t="s">
        <v>40</v>
      </c>
    </row>
    <row r="3" spans="1:2" ht="30" x14ac:dyDescent="0.25">
      <c r="A3" s="11"/>
      <c r="B3" s="12" t="s">
        <v>41</v>
      </c>
    </row>
    <row r="4" spans="1:2" ht="11.25" customHeight="1" x14ac:dyDescent="0.25">
      <c r="A4" s="13"/>
      <c r="B4" s="14"/>
    </row>
    <row r="5" spans="1:2" x14ac:dyDescent="0.25">
      <c r="A5" s="7" t="str">
        <f>[1]FI!A9</f>
        <v>Триглав</v>
      </c>
      <c r="B5" s="56">
        <v>53047228</v>
      </c>
    </row>
    <row r="6" spans="1:2" x14ac:dyDescent="0.25">
      <c r="A6" s="7" t="str">
        <f>[1]FI!A10</f>
        <v>Сава</v>
      </c>
      <c r="B6" s="56">
        <v>14661343</v>
      </c>
    </row>
    <row r="7" spans="1:2" x14ac:dyDescent="0.25">
      <c r="A7" s="7" t="str">
        <f>[1]FI!A11</f>
        <v>Евроинс</v>
      </c>
      <c r="B7" s="56">
        <v>47559029</v>
      </c>
    </row>
    <row r="8" spans="1:2" x14ac:dyDescent="0.25">
      <c r="A8" s="7" t="str">
        <f>[1]FI!A13</f>
        <v>Еуролинк</v>
      </c>
      <c r="B8" s="56">
        <v>21346447</v>
      </c>
    </row>
    <row r="9" spans="1:2" x14ac:dyDescent="0.25">
      <c r="A9" s="7" t="s">
        <v>49</v>
      </c>
      <c r="B9" s="56">
        <v>44228046</v>
      </c>
    </row>
    <row r="10" spans="1:2" x14ac:dyDescent="0.25">
      <c r="A10" s="7" t="str">
        <f>[1]FI!A15</f>
        <v>Осигурителна полиса</v>
      </c>
      <c r="B10" s="56">
        <v>35990192</v>
      </c>
    </row>
    <row r="11" spans="1:2" x14ac:dyDescent="0.25">
      <c r="A11" s="7" t="str">
        <f>[1]FI!A16</f>
        <v>Кроациа неживот</v>
      </c>
      <c r="B11" s="56">
        <v>15682236</v>
      </c>
    </row>
    <row r="12" spans="1:2" x14ac:dyDescent="0.25">
      <c r="A12" s="7" t="str">
        <f>[1]FI!A17</f>
        <v>Халк</v>
      </c>
      <c r="B12" s="56">
        <v>6636332</v>
      </c>
    </row>
    <row r="13" spans="1:2" x14ac:dyDescent="0.25">
      <c r="A13" s="7" t="str">
        <f>[1]FI!A18</f>
        <v>Граве</v>
      </c>
      <c r="B13" s="56">
        <v>10786107</v>
      </c>
    </row>
    <row r="14" spans="1:2" x14ac:dyDescent="0.25">
      <c r="A14" s="7" t="str">
        <f>[1]FI!A19</f>
        <v>Македонија</v>
      </c>
      <c r="B14" s="56">
        <v>55421264</v>
      </c>
    </row>
    <row r="15" spans="1:2" x14ac:dyDescent="0.25">
      <c r="A15" s="7" t="str">
        <f>[1]FI!A20</f>
        <v>ЗОИЛ</v>
      </c>
      <c r="B15" s="56">
        <v>-10773341</v>
      </c>
    </row>
    <row r="16" spans="1:2" x14ac:dyDescent="0.25">
      <c r="A16" s="15" t="str">
        <f>[1]FI!A21</f>
        <v>Неживот вкупно</v>
      </c>
      <c r="B16" s="16">
        <f>SUM(B5:B15)</f>
        <v>294584883</v>
      </c>
    </row>
    <row r="17" spans="1:10" x14ac:dyDescent="0.25">
      <c r="A17" s="7" t="str">
        <f>[1]FI!A22</f>
        <v>Триглав живот</v>
      </c>
      <c r="B17" s="56">
        <v>7150935</v>
      </c>
    </row>
    <row r="18" spans="1:10" x14ac:dyDescent="0.25">
      <c r="A18" s="7" t="str">
        <f>[1]FI!A23</f>
        <v>Кроациа живот</v>
      </c>
      <c r="B18" s="56">
        <v>30414730</v>
      </c>
    </row>
    <row r="19" spans="1:10" x14ac:dyDescent="0.25">
      <c r="A19" s="7" t="str">
        <f>[1]FI!A24</f>
        <v>Граве живот</v>
      </c>
      <c r="B19" s="56">
        <v>25738835</v>
      </c>
    </row>
    <row r="20" spans="1:10" x14ac:dyDescent="0.25">
      <c r="A20" s="7" t="str">
        <f>[1]FI!A25</f>
        <v>Винер живот</v>
      </c>
      <c r="B20" s="56">
        <v>19622747</v>
      </c>
    </row>
    <row r="21" spans="1:10" x14ac:dyDescent="0.25">
      <c r="A21" s="7" t="s">
        <v>48</v>
      </c>
      <c r="B21" s="56">
        <v>3599045</v>
      </c>
    </row>
    <row r="22" spans="1:10" x14ac:dyDescent="0.25">
      <c r="A22" s="7" t="str">
        <f>[1]FI!A27</f>
        <v>Прва живот</v>
      </c>
      <c r="B22" s="56">
        <v>-2793454</v>
      </c>
    </row>
    <row r="23" spans="1:10" x14ac:dyDescent="0.25">
      <c r="A23" s="15" t="str">
        <f>[1]FI!A28</f>
        <v>Живот вкупно</v>
      </c>
      <c r="B23" s="16">
        <f>SUM(B17:B22)</f>
        <v>83732838</v>
      </c>
    </row>
    <row r="24" spans="1:10" x14ac:dyDescent="0.25">
      <c r="A24" s="17" t="str">
        <f>[1]FI!A29</f>
        <v>Вкупно</v>
      </c>
      <c r="B24" s="18">
        <f>B16+B23</f>
        <v>378317721</v>
      </c>
    </row>
    <row r="26" spans="1:10" s="1" customFormat="1" x14ac:dyDescent="0.25">
      <c r="A26" s="57" t="s">
        <v>13</v>
      </c>
      <c r="B26" s="57"/>
      <c r="C26" s="57"/>
      <c r="D26" s="57"/>
      <c r="E26" s="57"/>
      <c r="F26" s="57"/>
      <c r="G26" s="57"/>
      <c r="H26" s="57"/>
      <c r="I26" s="57"/>
      <c r="J26" s="57"/>
    </row>
    <row r="27" spans="1:10" s="1" customFormat="1" ht="76.5" customHeight="1" x14ac:dyDescent="0.25">
      <c r="A27" s="60" t="s">
        <v>35</v>
      </c>
      <c r="B27" s="60"/>
      <c r="C27" s="9"/>
      <c r="D27" s="9"/>
      <c r="E27" s="9"/>
      <c r="F27" s="9"/>
      <c r="G27" s="9"/>
      <c r="H27" s="9"/>
      <c r="I27" s="9"/>
    </row>
    <row r="28" spans="1:10" s="1" customFormat="1" x14ac:dyDescent="0.25">
      <c r="A28" s="58" t="s">
        <v>14</v>
      </c>
      <c r="B28" s="58"/>
      <c r="C28" s="58"/>
      <c r="D28" s="58"/>
      <c r="E28" s="58"/>
      <c r="F28" s="58"/>
      <c r="G28" s="58"/>
      <c r="H28" s="58"/>
      <c r="I28" s="58"/>
    </row>
    <row r="29" spans="1:10" s="1" customFormat="1" x14ac:dyDescent="0.25">
      <c r="A29" s="59"/>
      <c r="B29" s="59"/>
      <c r="C29" s="59"/>
      <c r="D29" s="59"/>
      <c r="E29" s="59"/>
      <c r="F29" s="59"/>
      <c r="G29" s="59"/>
      <c r="H29" s="59"/>
      <c r="I29" s="59"/>
      <c r="J29" s="1" t="s">
        <v>37</v>
      </c>
    </row>
    <row r="30" spans="1:10" s="1" customFormat="1" x14ac:dyDescent="0.25"/>
    <row r="31" spans="1:10" s="1" customFormat="1" x14ac:dyDescent="0.25"/>
    <row r="32" spans="1:10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</sheetData>
  <mergeCells count="4">
    <mergeCell ref="A26:J26"/>
    <mergeCell ref="A28:I28"/>
    <mergeCell ref="A29:I29"/>
    <mergeCell ref="A27:B27"/>
  </mergeCells>
  <hyperlinks>
    <hyperlink ref="A28" r:id="rId1" display="http://www.aso.mk/index.php?option=com_fjrelated&amp;view=fjrelated&amp;id=0&amp;Itemid=91&amp;lang=mk" xr:uid="{00000000-0004-0000-0200-000000000000}"/>
    <hyperlink ref="A28:I28" r:id="rId2" display="кликнете тука..." xr:uid="{00000000-0004-0000-02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Пазарно портфолио</vt:lpstr>
      <vt:lpstr>Пазарно учество</vt:lpstr>
      <vt:lpstr>Финансиски резултат</vt:lpstr>
      <vt:lpstr>'Пазарно портфолио'!Print_Area</vt:lpstr>
      <vt:lpstr>'Пазарно учество'!Print_Area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Graorkovska</cp:lastModifiedBy>
  <cp:lastPrinted>2017-11-30T14:23:14Z</cp:lastPrinted>
  <dcterms:created xsi:type="dcterms:W3CDTF">2012-09-27T08:00:33Z</dcterms:created>
  <dcterms:modified xsi:type="dcterms:W3CDTF">2026-06-11T12:01:45Z</dcterms:modified>
</cp:coreProperties>
</file>