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Supervizija\1K2026\AL\"/>
    </mc:Choice>
  </mc:AlternateContent>
  <xr:revisionPtr revIDLastSave="0" documentId="13_ncr:1_{F4840610-2F88-4BD0-97B3-A9DA24F8FB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ofolin e tregut" sheetId="2" r:id="rId1"/>
    <sheet name="Pjesë e tregut" sheetId="1" r:id="rId2"/>
    <sheet name="Rezultat financiar" sheetId="3" r:id="rId3"/>
  </sheets>
  <externalReferences>
    <externalReference r:id="rId4"/>
  </externalReferences>
  <definedNames>
    <definedName name="_xlnm.Print_Area" localSheetId="1">'Pjesë e tregut'!$A$4:$J$27</definedName>
    <definedName name="_xlnm.Print_Area" localSheetId="0">'Portofolin e tregut'!$A$4:$I$15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B23" i="3"/>
  <c r="B16" i="3"/>
  <c r="B24" i="3" s="1"/>
  <c r="A17" i="3" l="1"/>
  <c r="A18" i="3"/>
  <c r="A19" i="3"/>
  <c r="A20" i="3"/>
  <c r="A22" i="3"/>
  <c r="A23" i="3"/>
  <c r="A24" i="3"/>
  <c r="A16" i="3"/>
  <c r="A6" i="3"/>
  <c r="A7" i="3"/>
  <c r="A8" i="3"/>
  <c r="A10" i="3"/>
  <c r="A11" i="3"/>
  <c r="A12" i="3"/>
  <c r="A13" i="3"/>
  <c r="A14" i="3"/>
  <c r="A15" i="3"/>
  <c r="A5" i="3"/>
</calcChain>
</file>

<file path=xl/sharedStrings.xml><?xml version="1.0" encoding="utf-8"?>
<sst xmlns="http://schemas.openxmlformats.org/spreadsheetml/2006/main" count="90" uniqueCount="52">
  <si>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</si>
  <si>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</si>
  <si>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</si>
  <si>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</si>
  <si>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</si>
  <si>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</si>
  <si>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Viner jetë</t>
  </si>
  <si>
    <t>Triglav jetë</t>
  </si>
  <si>
    <t>Gjithësej</t>
  </si>
  <si>
    <t xml:space="preserve">Sigurimi jojetë </t>
  </si>
  <si>
    <t>Kroacija jojetë</t>
  </si>
  <si>
    <t>Osiguritelna polisa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</si>
  <si>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</si>
  <si>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</si>
  <si>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</si>
  <si>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</si>
  <si>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</si>
  <si>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Evroins</t>
  </si>
  <si>
    <t>Nr. ren.</t>
  </si>
  <si>
    <t>Triglav</t>
  </si>
  <si>
    <t>Sava</t>
  </si>
  <si>
    <t>Grave jojetë</t>
  </si>
  <si>
    <t>Klasa e sigurimit</t>
  </si>
  <si>
    <t>Pjesëmarje %</t>
  </si>
  <si>
    <t>Δ %</t>
  </si>
  <si>
    <t>Gjithësej jetë</t>
  </si>
  <si>
    <t>Gjithësej jojetë, prej të cilave:</t>
  </si>
  <si>
    <t>Sigurimi i pronës  (gjithësej)</t>
  </si>
  <si>
    <t xml:space="preserve">    Prona nga zjarri dhe fatkeqësi natyrore</t>
  </si>
  <si>
    <t xml:space="preserve">    Sigurime të tjera të pronës </t>
  </si>
  <si>
    <t>Sigurimi i mjeteve motorike(gjithësej)</t>
  </si>
  <si>
    <t xml:space="preserve">     Kasko automjete motorike</t>
  </si>
  <si>
    <t xml:space="preserve">    Përgjegjësisë nga përdorimi i mjeteve    motorike   (gjithësej)</t>
  </si>
  <si>
    <t>Përgjegjësia e përgjithshme</t>
  </si>
  <si>
    <t xml:space="preserve">
Klasa të tjera të sigurimit të jo-jetës</t>
  </si>
  <si>
    <t>Burimi: AMS</t>
  </si>
  <si>
    <t>MKD</t>
  </si>
  <si>
    <t>Explanation</t>
  </si>
  <si>
    <t>Click here...</t>
  </si>
  <si>
    <t>Grave jetë</t>
  </si>
  <si>
    <t>Makedonija VIG</t>
  </si>
  <si>
    <t>Prva jetë</t>
  </si>
  <si>
    <t>ZOIL</t>
  </si>
  <si>
    <t>Fitimi/Humbja para tatimit</t>
  </si>
  <si>
    <t>Portfolio e tregut,1Q2026</t>
  </si>
  <si>
    <t>1Q2026</t>
  </si>
  <si>
    <t>1Q2025</t>
  </si>
  <si>
    <t>Sigal jetë</t>
  </si>
  <si>
    <t>Sigal</t>
  </si>
  <si>
    <t xml:space="preserve">Eurolink </t>
  </si>
  <si>
    <t xml:space="preserve">Halk </t>
  </si>
  <si>
    <t>Rezultat financiar për kompanitë e sigurimit, 1Q2026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</si>
</sst>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e_i_-;\-* #,##0.00\ _l_e_i_-;_-* &quot;-&quot;??\ _l_e_i_-;_-@_-"/>
    <numFmt numFmtId="165" formatCode="_-* #,##0.00\ _€_-;\-* #,##0.00\ _€_-;_-* &quot;-&quot;??\ _€_-;_-@_-"/>
    <numFmt numFmtId="166" formatCode="#,##0.00_ ;\-#,##0.00\ 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10" fillId="0" borderId="0"/>
  </cellStyleXfs>
  <cellXfs count="94">
    <xf numFmtId="0" fontId="0" fillId="0" borderId="0" xfId="0"/>
    <xf numFmtId="0" fontId="0" fillId="0" borderId="2" xfId="0" applyBorder="1"/>
    <xf numFmtId="0" fontId="0" fillId="6" borderId="0" xfId="0" applyFill="1"/>
    <xf numFmtId="0" fontId="4" fillId="6" borderId="0" xfId="0" applyFont="1" applyFill="1"/>
    <xf numFmtId="165" fontId="0" fillId="6" borderId="0" xfId="0" applyNumberFormat="1" applyFill="1"/>
    <xf numFmtId="4" fontId="10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>
      <alignment horizontal="right"/>
    </xf>
    <xf numFmtId="0" fontId="0" fillId="7" borderId="0" xfId="0" applyFill="1"/>
    <xf numFmtId="4" fontId="10" fillId="0" borderId="2" xfId="1" applyNumberFormat="1" applyFont="1" applyFill="1" applyBorder="1" applyAlignment="1"/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3" fillId="2" borderId="2" xfId="0" applyFont="1" applyFill="1" applyBorder="1" applyAlignment="1">
      <alignment horizontal="right" vertical="center" wrapText="1"/>
    </xf>
    <xf numFmtId="0" fontId="6" fillId="6" borderId="0" xfId="0" applyFont="1" applyFill="1"/>
    <xf numFmtId="0" fontId="4" fillId="8" borderId="2" xfId="0" applyFont="1" applyFill="1" applyBorder="1" applyAlignment="1">
      <alignment horizontal="left" vertical="center" wrapText="1"/>
    </xf>
    <xf numFmtId="0" fontId="13" fillId="8" borderId="2" xfId="4" applyFont="1" applyFill="1" applyBorder="1" applyAlignment="1">
      <alignment horizontal="right" vertical="center" wrapText="1"/>
    </xf>
    <xf numFmtId="0" fontId="4" fillId="9" borderId="2" xfId="0" applyFont="1" applyFill="1" applyBorder="1" applyAlignment="1">
      <alignment horizontal="left" vertical="center" wrapText="1"/>
    </xf>
    <xf numFmtId="0" fontId="14" fillId="9" borderId="2" xfId="4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6" borderId="0" xfId="0" applyFont="1" applyFill="1" applyAlignment="1">
      <alignment vertical="center" wrapText="1"/>
    </xf>
    <xf numFmtId="0" fontId="10" fillId="6" borderId="0" xfId="0" applyFont="1" applyFill="1"/>
    <xf numFmtId="0" fontId="13" fillId="6" borderId="0" xfId="0" applyFont="1" applyFill="1" applyAlignment="1">
      <alignment horizontal="right"/>
    </xf>
    <xf numFmtId="10" fontId="10" fillId="0" borderId="2" xfId="1" applyNumberFormat="1" applyFont="1" applyFill="1" applyBorder="1" applyAlignment="1"/>
    <xf numFmtId="4" fontId="6" fillId="0" borderId="2" xfId="1" applyNumberFormat="1" applyFont="1" applyFill="1" applyBorder="1" applyAlignment="1"/>
    <xf numFmtId="10" fontId="6" fillId="0" borderId="2" xfId="1" applyNumberFormat="1" applyFont="1" applyFill="1" applyBorder="1" applyAlignment="1"/>
    <xf numFmtId="0" fontId="6" fillId="2" borderId="2" xfId="0" applyFont="1" applyFill="1" applyBorder="1" applyAlignment="1">
      <alignment horizontal="left"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0" fontId="6" fillId="8" borderId="2" xfId="0" applyFont="1" applyFill="1" applyBorder="1" applyAlignment="1">
      <alignment horizontal="left" vertical="center" wrapText="1"/>
    </xf>
    <xf numFmtId="3" fontId="6" fillId="8" borderId="2" xfId="0" applyNumberFormat="1" applyFont="1" applyFill="1" applyBorder="1" applyAlignment="1">
      <alignment horizontal="right" vertical="center" wrapText="1"/>
    </xf>
    <xf numFmtId="0" fontId="6" fillId="6" borderId="0" xfId="0" applyFont="1" applyFill="1" applyAlignment="1">
      <alignment horizontal="left"/>
    </xf>
    <xf numFmtId="0" fontId="6" fillId="6" borderId="1" xfId="0" applyFont="1" applyFill="1" applyBorder="1"/>
    <xf numFmtId="0" fontId="13" fillId="2" borderId="2" xfId="0" applyFont="1" applyFill="1" applyBorder="1" applyAlignment="1">
      <alignment horizontal="right" vertical="center" wrapText="1"/>
    </xf>
    <xf numFmtId="0" fontId="17" fillId="0" borderId="2" xfId="0" applyFont="1" applyBorder="1"/>
    <xf numFmtId="0" fontId="17" fillId="0" borderId="4" xfId="0" applyFont="1" applyBorder="1"/>
    <xf numFmtId="4" fontId="6" fillId="0" borderId="2" xfId="1" applyNumberFormat="1" applyFont="1" applyFill="1" applyBorder="1" applyAlignment="1">
      <alignment horizontal="right"/>
    </xf>
    <xf numFmtId="10" fontId="6" fillId="0" borderId="2" xfId="1" applyNumberFormat="1" applyFont="1" applyFill="1" applyBorder="1" applyAlignment="1">
      <alignment horizontal="right"/>
    </xf>
    <xf numFmtId="0" fontId="13" fillId="0" borderId="1" xfId="0" applyFont="1" applyBorder="1"/>
    <xf numFmtId="0" fontId="19" fillId="0" borderId="0" xfId="0" applyFont="1"/>
    <xf numFmtId="0" fontId="6" fillId="8" borderId="2" xfId="0" applyFont="1" applyFill="1" applyBorder="1"/>
    <xf numFmtId="0" fontId="6" fillId="0" borderId="2" xfId="0" applyFont="1" applyBorder="1" applyAlignment="1">
      <alignment horizontal="left" wrapText="1"/>
    </xf>
    <xf numFmtId="0" fontId="10" fillId="0" borderId="2" xfId="0" applyFont="1" applyBorder="1"/>
    <xf numFmtId="0" fontId="10" fillId="0" borderId="2" xfId="0" applyFont="1" applyBorder="1" applyAlignment="1">
      <alignment wrapText="1"/>
    </xf>
    <xf numFmtId="164" fontId="10" fillId="0" borderId="0" xfId="0" applyNumberFormat="1" applyFont="1"/>
    <xf numFmtId="0" fontId="10" fillId="0" borderId="0" xfId="0" applyFont="1"/>
    <xf numFmtId="0" fontId="10" fillId="7" borderId="0" xfId="0" applyFont="1" applyFill="1"/>
    <xf numFmtId="166" fontId="6" fillId="8" borderId="2" xfId="1" applyNumberFormat="1" applyFont="1" applyFill="1" applyBorder="1"/>
    <xf numFmtId="10" fontId="6" fillId="8" borderId="2" xfId="1" applyNumberFormat="1" applyFont="1" applyFill="1" applyBorder="1"/>
    <xf numFmtId="166" fontId="6" fillId="0" borderId="2" xfId="1" applyNumberFormat="1" applyFont="1" applyFill="1" applyBorder="1"/>
    <xf numFmtId="10" fontId="6" fillId="0" borderId="2" xfId="1" applyNumberFormat="1" applyFont="1" applyFill="1" applyBorder="1"/>
    <xf numFmtId="166" fontId="10" fillId="0" borderId="2" xfId="1" applyNumberFormat="1" applyFont="1" applyFill="1" applyBorder="1"/>
    <xf numFmtId="10" fontId="10" fillId="0" borderId="2" xfId="1" applyNumberFormat="1" applyFont="1" applyFill="1" applyBorder="1"/>
    <xf numFmtId="0" fontId="22" fillId="0" borderId="0" xfId="0" applyFont="1" applyAlignment="1">
      <alignment vertical="top" wrapText="1"/>
    </xf>
    <xf numFmtId="0" fontId="22" fillId="7" borderId="0" xfId="0" applyFont="1" applyFill="1" applyAlignment="1">
      <alignment horizontal="left" wrapText="1"/>
    </xf>
    <xf numFmtId="0" fontId="1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3" fontId="14" fillId="0" borderId="2" xfId="4" applyNumberFormat="1" applyFont="1" applyBorder="1" applyAlignment="1">
      <alignment vertical="center" wrapText="1"/>
    </xf>
    <xf numFmtId="0" fontId="15" fillId="6" borderId="0" xfId="0" applyFont="1" applyFill="1" applyAlignment="1">
      <alignment horizontal="left"/>
    </xf>
    <xf numFmtId="0" fontId="16" fillId="6" borderId="0" xfId="0" applyFont="1" applyFill="1" applyAlignment="1">
      <alignment horizontal="left" vertical="center" wrapText="1"/>
    </xf>
    <xf numFmtId="0" fontId="8" fillId="6" borderId="0" xfId="2" applyFill="1" applyAlignment="1">
      <alignment horizontal="left" vertical="center" wrapText="1"/>
    </xf>
    <xf numFmtId="0" fontId="22" fillId="0" borderId="0" xfId="0" applyFont="1" applyAlignment="1">
      <alignment horizontal="left" vertical="top" wrapText="1"/>
    </xf>
    <xf numFmtId="0" fontId="20" fillId="0" borderId="0" xfId="2" applyFont="1" applyAlignment="1">
      <alignment horizontal="left" vertical="top" wrapText="1"/>
    </xf>
    <xf numFmtId="0" fontId="22" fillId="7" borderId="0" xfId="0" applyFont="1" applyFill="1" applyAlignment="1">
      <alignment horizontal="left" wrapText="1"/>
    </xf>
    <xf numFmtId="0" fontId="13" fillId="6" borderId="1" xfId="0" applyFont="1" applyFill="1" applyBorder="1" applyAlignment="1">
      <alignment horizontal="right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horizontal="left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12" fillId="7" borderId="0" xfId="0" applyFont="1" applyFill="1" applyAlignment="1">
      <alignment wrapText="1"/>
    </xf>
    <xf numFmtId="0" fontId="13" fillId="3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8" fillId="0" borderId="3" xfId="0" applyFont="1" applyBorder="1" applyAlignment="1" applyProtection="1">
      <alignment horizontal="left"/>
      <protection locked="0"/>
    </xf>
    <xf numFmtId="0" fontId="18" fillId="0" borderId="4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11" fillId="7" borderId="0" xfId="0" applyFont="1" applyFill="1" applyAlignment="1">
      <alignment horizontal="left"/>
    </xf>
    <xf numFmtId="0" fontId="8" fillId="0" borderId="0" xfId="2" applyAlignment="1">
      <alignment horizontal="left" vertical="top" wrapText="1"/>
    </xf>
    <xf numFmtId="0" fontId="7" fillId="6" borderId="1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5">
    <cellStyle name="Comma" xfId="1" builtinId="3"/>
    <cellStyle name="Hyperlink" xfId="2" builtinId="8"/>
    <cellStyle name="Normal" xfId="0" builtinId="0"/>
    <cellStyle name="Normal 2" xfId="3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DIR\XPRIMM_web\2024\1K2024\1K2024_Pomos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PORTFOLIO "/>
      <sheetName val="БПП1К2024"/>
      <sheetName val="БПП1К2023"/>
      <sheetName val="БИШ1К2024"/>
      <sheetName val="БИШ1К2023"/>
      <sheetName val="RANKING"/>
      <sheetName val="F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A9" t="str">
            <v>Триглав</v>
          </cell>
          <cell r="I9" t="str">
            <v>Triglav</v>
          </cell>
        </row>
        <row r="10">
          <cell r="I10" t="str">
            <v>Sava</v>
          </cell>
        </row>
        <row r="11">
          <cell r="I11" t="str">
            <v>Euroins</v>
          </cell>
        </row>
        <row r="13">
          <cell r="I13" t="str">
            <v>Eurolink</v>
          </cell>
        </row>
        <row r="15">
          <cell r="I15" t="str">
            <v>Osiguritelna polisa</v>
          </cell>
        </row>
        <row r="16">
          <cell r="I16" t="str">
            <v>Kroacija jojetë</v>
          </cell>
        </row>
        <row r="17">
          <cell r="I17" t="str">
            <v>Halk</v>
          </cell>
        </row>
        <row r="18">
          <cell r="I18" t="str">
            <v>Grave jojetë</v>
          </cell>
        </row>
        <row r="19">
          <cell r="I19" t="str">
            <v>Makedonija- VIG</v>
          </cell>
        </row>
        <row r="20">
          <cell r="I20" t="str">
            <v>ZOIL</v>
          </cell>
        </row>
        <row r="21">
          <cell r="I21" t="str">
            <v>Gjithësej  jojetë</v>
          </cell>
        </row>
        <row r="22">
          <cell r="I22" t="str">
            <v>Triglav jetë</v>
          </cell>
        </row>
        <row r="23">
          <cell r="I23" t="str">
            <v>Kroacija jetë</v>
          </cell>
        </row>
        <row r="24">
          <cell r="I24" t="str">
            <v>Grave jetë</v>
          </cell>
        </row>
        <row r="25">
          <cell r="I25" t="str">
            <v>Viner jetë</v>
          </cell>
        </row>
        <row r="27">
          <cell r="I27" t="str">
            <v>Prva jetë</v>
          </cell>
        </row>
        <row r="28">
          <cell r="I28" t="str">
            <v>Gjithësej  jetë</v>
          </cell>
        </row>
        <row r="29">
          <cell r="I29" t="str">
            <v>Gjithësej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aso.mk/en/category/reports/isa-reports-en/insurance-agencies-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2"/>
  <sheetViews>
    <sheetView showGridLines="0" tabSelected="1" workbookViewId="0">
      <selection activeCell="L19" sqref="L19"/>
    </sheetView>
  </sheetViews>
  <sheetFormatPr defaultRowHeight="15" x14ac:dyDescent="0.25"/>
  <cols>
    <col min="1" max="1" width="40.28515625" style="42" customWidth="1"/>
    <col min="2" max="9" width="13" style="42" customWidth="1"/>
    <col min="10" max="36" width="9.140625" style="19"/>
    <col min="37" max="16384" width="9.140625" style="42"/>
  </cols>
  <sheetData>
    <row r="1" spans="1:36" s="19" customFormat="1" x14ac:dyDescent="0.25">
      <c r="A1" s="35" t="s">
        <v>44</v>
      </c>
      <c r="B1" s="36"/>
      <c r="C1" s="61" t="s">
        <v>4</v>
      </c>
      <c r="D1" s="61"/>
      <c r="E1" s="61"/>
      <c r="F1" s="61"/>
      <c r="G1" s="61"/>
      <c r="H1" s="61"/>
      <c r="I1" s="61"/>
    </row>
    <row r="2" spans="1:36" s="19" customFormat="1" x14ac:dyDescent="0.25">
      <c r="A2" s="62" t="s">
        <v>22</v>
      </c>
      <c r="B2" s="64" t="s">
        <v>1</v>
      </c>
      <c r="C2" s="65"/>
      <c r="D2" s="66"/>
      <c r="E2" s="67" t="s">
        <v>2</v>
      </c>
      <c r="F2" s="68"/>
      <c r="G2" s="69"/>
      <c r="H2" s="70" t="s">
        <v>23</v>
      </c>
      <c r="I2" s="71"/>
    </row>
    <row r="3" spans="1:36" s="19" customFormat="1" x14ac:dyDescent="0.25">
      <c r="A3" s="63"/>
      <c r="B3" s="30" t="s">
        <v>45</v>
      </c>
      <c r="C3" s="30" t="s">
        <v>46</v>
      </c>
      <c r="D3" s="30" t="s">
        <v>24</v>
      </c>
      <c r="E3" s="30" t="s">
        <v>45</v>
      </c>
      <c r="F3" s="30" t="s">
        <v>46</v>
      </c>
      <c r="G3" s="30" t="s">
        <v>24</v>
      </c>
      <c r="H3" s="30" t="s">
        <v>45</v>
      </c>
      <c r="I3" s="30" t="s">
        <v>46</v>
      </c>
    </row>
    <row r="4" spans="1:36" s="19" customFormat="1" x14ac:dyDescent="0.25">
      <c r="A4" s="37" t="s">
        <v>8</v>
      </c>
      <c r="B4" s="44">
        <v>4703.6109999999999</v>
      </c>
      <c r="C4" s="44">
        <v>4919.0110000000004</v>
      </c>
      <c r="D4" s="45">
        <v>-4.3789290164222172E-2</v>
      </c>
      <c r="E4" s="44">
        <v>1605.056</v>
      </c>
      <c r="F4" s="44">
        <v>1591.7750000000001</v>
      </c>
      <c r="G4" s="45">
        <v>8.3435158863531811E-3</v>
      </c>
      <c r="H4" s="45">
        <v>1</v>
      </c>
      <c r="I4" s="45">
        <v>0.99999999999999989</v>
      </c>
    </row>
    <row r="5" spans="1:36" s="19" customFormat="1" x14ac:dyDescent="0.25">
      <c r="A5" s="37" t="s">
        <v>25</v>
      </c>
      <c r="B5" s="44">
        <v>853.23500000000001</v>
      </c>
      <c r="C5" s="44">
        <v>756.72</v>
      </c>
      <c r="D5" s="45">
        <v>0.12754387355957286</v>
      </c>
      <c r="E5" s="44">
        <v>343.26100000000002</v>
      </c>
      <c r="F5" s="44">
        <v>280.46600000000001</v>
      </c>
      <c r="G5" s="45">
        <v>0.22389523150756241</v>
      </c>
      <c r="H5" s="45">
        <v>0.18139999247386743</v>
      </c>
      <c r="I5" s="45">
        <v>0.15383580154628643</v>
      </c>
    </row>
    <row r="6" spans="1:36" s="19" customFormat="1" x14ac:dyDescent="0.25">
      <c r="A6" s="37" t="s">
        <v>26</v>
      </c>
      <c r="B6" s="44">
        <v>3850.3760000000002</v>
      </c>
      <c r="C6" s="44">
        <v>4162.2910000000002</v>
      </c>
      <c r="D6" s="45">
        <v>-7.4938297202189807E-2</v>
      </c>
      <c r="E6" s="44">
        <v>1261.7950000000001</v>
      </c>
      <c r="F6" s="44">
        <v>1311.309</v>
      </c>
      <c r="G6" s="45">
        <v>-3.7759216172541965E-2</v>
      </c>
      <c r="H6" s="45">
        <v>0.8186000075261326</v>
      </c>
      <c r="I6" s="45">
        <v>0.84616419845371349</v>
      </c>
    </row>
    <row r="7" spans="1:36" s="19" customFormat="1" x14ac:dyDescent="0.25">
      <c r="A7" s="38" t="s">
        <v>27</v>
      </c>
      <c r="B7" s="46">
        <v>772.46800000000007</v>
      </c>
      <c r="C7" s="46">
        <v>1229.981</v>
      </c>
      <c r="D7" s="47">
        <v>-0.37196753445784925</v>
      </c>
      <c r="E7" s="46">
        <v>121.273</v>
      </c>
      <c r="F7" s="46">
        <v>134.58799999999999</v>
      </c>
      <c r="G7" s="47">
        <v>-9.8931554076143513E-2</v>
      </c>
      <c r="H7" s="47">
        <v>0.20062144580165678</v>
      </c>
      <c r="I7" s="47">
        <v>0.2955057683376775</v>
      </c>
    </row>
    <row r="8" spans="1:36" s="19" customFormat="1" x14ac:dyDescent="0.25">
      <c r="A8" s="39" t="s">
        <v>28</v>
      </c>
      <c r="B8" s="48">
        <v>311.72500000000002</v>
      </c>
      <c r="C8" s="48">
        <v>640.62800000000004</v>
      </c>
      <c r="D8" s="49">
        <v>-0.51340715672746118</v>
      </c>
      <c r="E8" s="48">
        <v>55.213999999999999</v>
      </c>
      <c r="F8" s="48">
        <v>78.7</v>
      </c>
      <c r="G8" s="49">
        <v>-0.29842439644218555</v>
      </c>
      <c r="H8" s="49">
        <v>0.40354422448567445</v>
      </c>
      <c r="I8" s="49">
        <v>0.52084381791263445</v>
      </c>
    </row>
    <row r="9" spans="1:36" s="19" customFormat="1" x14ac:dyDescent="0.25">
      <c r="A9" s="39" t="s">
        <v>29</v>
      </c>
      <c r="B9" s="48">
        <v>460.74299999999999</v>
      </c>
      <c r="C9" s="48">
        <v>589.35299999999995</v>
      </c>
      <c r="D9" s="49">
        <v>-0.21822235570193071</v>
      </c>
      <c r="E9" s="48">
        <v>66.058999999999997</v>
      </c>
      <c r="F9" s="48">
        <v>55.887999999999998</v>
      </c>
      <c r="G9" s="49">
        <v>0.18198897795591185</v>
      </c>
      <c r="H9" s="49">
        <v>0.59645577551432549</v>
      </c>
      <c r="I9" s="49">
        <v>0.47915618208736555</v>
      </c>
    </row>
    <row r="10" spans="1:36" s="19" customFormat="1" x14ac:dyDescent="0.25">
      <c r="A10" s="38" t="s">
        <v>30</v>
      </c>
      <c r="B10" s="48">
        <v>1846.3939999999998</v>
      </c>
      <c r="C10" s="48">
        <v>1683.8440000000001</v>
      </c>
      <c r="D10" s="49">
        <v>9.6535070944814283E-2</v>
      </c>
      <c r="E10" s="48">
        <v>777.44599999999991</v>
      </c>
      <c r="F10" s="48">
        <v>819.72699999999998</v>
      </c>
      <c r="G10" s="49">
        <v>-5.1579367277154509E-2</v>
      </c>
      <c r="H10" s="49">
        <v>0.47953602453370781</v>
      </c>
      <c r="I10" s="49">
        <v>0.40454739949705582</v>
      </c>
    </row>
    <row r="11" spans="1:36" s="19" customFormat="1" x14ac:dyDescent="0.25">
      <c r="A11" s="39" t="s">
        <v>31</v>
      </c>
      <c r="B11" s="48">
        <v>380.072</v>
      </c>
      <c r="C11" s="48">
        <v>343.4</v>
      </c>
      <c r="D11" s="49">
        <v>0.10679091438555632</v>
      </c>
      <c r="E11" s="48">
        <v>176.57400000000001</v>
      </c>
      <c r="F11" s="48">
        <v>186.27799999999999</v>
      </c>
      <c r="G11" s="49">
        <v>-5.2094181814277496E-2</v>
      </c>
      <c r="H11" s="49">
        <v>0.20584555625722356</v>
      </c>
      <c r="I11" s="49">
        <v>0.20393813203598432</v>
      </c>
    </row>
    <row r="12" spans="1:36" s="19" customFormat="1" ht="30" x14ac:dyDescent="0.25">
      <c r="A12" s="40" t="s">
        <v>32</v>
      </c>
      <c r="B12" s="48">
        <v>1466.3219999999999</v>
      </c>
      <c r="C12" s="48">
        <v>1340.444</v>
      </c>
      <c r="D12" s="49">
        <v>9.3907690287695633E-2</v>
      </c>
      <c r="E12" s="48">
        <v>600.87199999999996</v>
      </c>
      <c r="F12" s="48">
        <v>633.44899999999996</v>
      </c>
      <c r="G12" s="49">
        <v>-5.1427976048584845E-2</v>
      </c>
      <c r="H12" s="49">
        <v>0.79415444374277655</v>
      </c>
      <c r="I12" s="49">
        <v>0.79606186796401557</v>
      </c>
    </row>
    <row r="13" spans="1:36" s="19" customFormat="1" x14ac:dyDescent="0.25">
      <c r="A13" s="9" t="s">
        <v>33</v>
      </c>
      <c r="B13" s="46">
        <v>112.798</v>
      </c>
      <c r="C13" s="46">
        <v>109.702</v>
      </c>
      <c r="D13" s="47">
        <v>2.82219102659933E-2</v>
      </c>
      <c r="E13" s="46">
        <v>4.4349999999999996</v>
      </c>
      <c r="F13" s="46">
        <v>5</v>
      </c>
      <c r="G13" s="47">
        <v>-0.1130000000000001</v>
      </c>
      <c r="H13" s="47">
        <v>2.9295320768672979E-2</v>
      </c>
      <c r="I13" s="47">
        <v>2.635615818307754E-2</v>
      </c>
    </row>
    <row r="14" spans="1:36" s="19" customFormat="1" ht="17.25" customHeight="1" x14ac:dyDescent="0.25">
      <c r="A14" s="10" t="s">
        <v>34</v>
      </c>
      <c r="B14" s="46">
        <v>1118.7160000000006</v>
      </c>
      <c r="C14" s="46">
        <v>1138.7640000000004</v>
      </c>
      <c r="D14" s="47">
        <v>-1.7605052495512474E-2</v>
      </c>
      <c r="E14" s="46">
        <v>358.64100000000025</v>
      </c>
      <c r="F14" s="46">
        <v>351.99400000000003</v>
      </c>
      <c r="G14" s="47">
        <v>1.8883844610988243E-2</v>
      </c>
      <c r="H14" s="47">
        <v>0.29054720889596253</v>
      </c>
      <c r="I14" s="47">
        <v>0.27359067398218923</v>
      </c>
    </row>
    <row r="15" spans="1:36" s="19" customFormat="1" x14ac:dyDescent="0.25">
      <c r="A15" s="42" t="s">
        <v>35</v>
      </c>
      <c r="C15" s="41"/>
      <c r="D15" s="41"/>
      <c r="E15" s="41"/>
      <c r="F15" s="41"/>
      <c r="G15" s="41"/>
      <c r="H15" s="42"/>
      <c r="I15" s="42"/>
      <c r="J15" s="42"/>
    </row>
    <row r="16" spans="1:36" x14ac:dyDescent="0.25">
      <c r="A16" s="72" t="s">
        <v>12</v>
      </c>
      <c r="B16" s="72"/>
      <c r="C16" s="72"/>
      <c r="D16" s="72"/>
      <c r="E16" s="72"/>
      <c r="F16" s="72"/>
      <c r="G16" s="72"/>
      <c r="H16" s="72"/>
      <c r="I16" s="72"/>
      <c r="J16" s="72"/>
      <c r="K16" s="43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</row>
    <row r="17" spans="1:36" ht="35.25" customHeight="1" x14ac:dyDescent="0.25">
      <c r="A17" s="58" t="s">
        <v>14</v>
      </c>
      <c r="B17" s="58"/>
      <c r="C17" s="58"/>
      <c r="D17" s="58"/>
      <c r="E17" s="58"/>
      <c r="F17" s="58"/>
      <c r="G17" s="58"/>
      <c r="H17" s="58"/>
      <c r="I17" s="58"/>
      <c r="J17" s="50"/>
      <c r="K17" s="43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</row>
    <row r="18" spans="1:36" ht="25.5" customHeight="1" x14ac:dyDescent="0.25">
      <c r="A18" s="59" t="s">
        <v>13</v>
      </c>
      <c r="B18" s="59"/>
      <c r="C18" s="59"/>
      <c r="D18" s="59"/>
      <c r="E18" s="59"/>
      <c r="F18" s="59"/>
      <c r="G18" s="59"/>
      <c r="H18" s="59"/>
      <c r="I18" s="59"/>
      <c r="J18" s="43"/>
      <c r="K18" s="43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</row>
    <row r="19" spans="1:36" ht="29.25" customHeight="1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51"/>
      <c r="K19" s="43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</row>
    <row r="20" spans="1:36" s="19" customFormat="1" x14ac:dyDescent="0.25"/>
    <row r="21" spans="1:36" s="19" customFormat="1" x14ac:dyDescent="0.25"/>
    <row r="22" spans="1:36" s="19" customFormat="1" x14ac:dyDescent="0.25"/>
    <row r="23" spans="1:36" s="19" customFormat="1" x14ac:dyDescent="0.25"/>
    <row r="24" spans="1:36" s="19" customFormat="1" x14ac:dyDescent="0.25"/>
    <row r="25" spans="1:36" s="19" customFormat="1" x14ac:dyDescent="0.25"/>
    <row r="26" spans="1:36" s="19" customFormat="1" x14ac:dyDescent="0.25"/>
    <row r="27" spans="1:36" s="19" customFormat="1" x14ac:dyDescent="0.25"/>
    <row r="28" spans="1:36" s="19" customFormat="1" x14ac:dyDescent="0.25"/>
    <row r="29" spans="1:36" s="19" customFormat="1" x14ac:dyDescent="0.25"/>
    <row r="30" spans="1:36" s="19" customFormat="1" x14ac:dyDescent="0.25"/>
    <row r="31" spans="1:36" s="19" customFormat="1" x14ac:dyDescent="0.25"/>
    <row r="32" spans="1:36" s="19" customFormat="1" x14ac:dyDescent="0.25"/>
    <row r="33" s="19" customFormat="1" x14ac:dyDescent="0.25"/>
    <row r="34" s="19" customFormat="1" x14ac:dyDescent="0.25"/>
    <row r="35" s="19" customFormat="1" x14ac:dyDescent="0.25"/>
    <row r="36" s="19" customFormat="1" x14ac:dyDescent="0.25"/>
    <row r="37" s="19" customFormat="1" x14ac:dyDescent="0.25"/>
    <row r="38" s="19" customFormat="1" x14ac:dyDescent="0.25"/>
    <row r="39" s="19" customFormat="1" x14ac:dyDescent="0.25"/>
    <row r="40" s="19" customFormat="1" x14ac:dyDescent="0.25"/>
    <row r="41" s="19" customFormat="1" x14ac:dyDescent="0.25"/>
    <row r="42" s="19" customFormat="1" x14ac:dyDescent="0.25"/>
    <row r="43" s="19" customFormat="1" x14ac:dyDescent="0.25"/>
    <row r="44" s="19" customFormat="1" x14ac:dyDescent="0.25"/>
    <row r="45" s="19" customFormat="1" x14ac:dyDescent="0.25"/>
    <row r="46" s="19" customFormat="1" x14ac:dyDescent="0.25"/>
    <row r="47" s="19" customFormat="1" x14ac:dyDescent="0.25"/>
    <row r="4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="19" customForma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  <row r="106" s="19" customFormat="1" x14ac:dyDescent="0.25"/>
    <row r="107" s="19" customFormat="1" x14ac:dyDescent="0.25"/>
    <row r="108" s="19" customFormat="1" x14ac:dyDescent="0.25"/>
    <row r="109" s="19" customFormat="1" x14ac:dyDescent="0.25"/>
    <row r="110" s="19" customFormat="1" x14ac:dyDescent="0.25"/>
    <row r="111" s="19" customFormat="1" x14ac:dyDescent="0.25"/>
    <row r="112" s="19" customFormat="1" x14ac:dyDescent="0.25"/>
  </sheetData>
  <mergeCells count="9">
    <mergeCell ref="A17:I17"/>
    <mergeCell ref="A18:I18"/>
    <mergeCell ref="A19:I19"/>
    <mergeCell ref="C1:I1"/>
    <mergeCell ref="A2:A3"/>
    <mergeCell ref="B2:D2"/>
    <mergeCell ref="E2:G2"/>
    <mergeCell ref="H2:I2"/>
    <mergeCell ref="A16:J16"/>
  </mergeCells>
  <hyperlinks>
    <hyperlink ref="A18" r:id="rId1" display="http://www.aso.mk/index.php?option=com_fjrelated&amp;view=fjrelated&amp;id=0&amp;Itemid=91&amp;lang=mk" xr:uid="{00000000-0004-0000-0000-000000000000}"/>
    <hyperlink ref="A18:I18" r:id="rId2" display="klikoni këtu...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3"/>
  <sheetViews>
    <sheetView zoomScaleNormal="100" workbookViewId="0">
      <selection activeCell="M29" sqref="M29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9.28515625" customWidth="1"/>
    <col min="6" max="7" width="9.7109375" customWidth="1"/>
    <col min="8" max="8" width="9.5703125" customWidth="1"/>
    <col min="9" max="10" width="9.28515625" bestFit="1" customWidth="1"/>
    <col min="11" max="28" width="9.140625" style="2"/>
  </cols>
  <sheetData>
    <row r="1" spans="1:28" s="2" customFormat="1" x14ac:dyDescent="0.25">
      <c r="A1" s="28" t="s">
        <v>16</v>
      </c>
      <c r="B1" s="28"/>
      <c r="C1" s="19"/>
      <c r="D1" s="29"/>
      <c r="E1" s="61" t="s">
        <v>4</v>
      </c>
      <c r="F1" s="61"/>
      <c r="G1" s="61"/>
      <c r="H1" s="61"/>
      <c r="I1" s="61"/>
      <c r="J1" s="61"/>
    </row>
    <row r="2" spans="1:28" ht="24.75" customHeight="1" x14ac:dyDescent="0.25">
      <c r="A2" s="82" t="s">
        <v>18</v>
      </c>
      <c r="B2" s="62" t="s">
        <v>0</v>
      </c>
      <c r="C2" s="79" t="s">
        <v>1</v>
      </c>
      <c r="D2" s="79"/>
      <c r="E2" s="79"/>
      <c r="F2" s="80" t="s">
        <v>2</v>
      </c>
      <c r="G2" s="80"/>
      <c r="H2" s="80"/>
      <c r="I2" s="81" t="s">
        <v>3</v>
      </c>
      <c r="J2" s="81"/>
    </row>
    <row r="3" spans="1:28" x14ac:dyDescent="0.25">
      <c r="A3" s="83"/>
      <c r="B3" s="63"/>
      <c r="C3" s="52" t="s">
        <v>45</v>
      </c>
      <c r="D3" s="52" t="s">
        <v>46</v>
      </c>
      <c r="E3" s="30" t="s">
        <v>24</v>
      </c>
      <c r="F3" s="52" t="s">
        <v>45</v>
      </c>
      <c r="G3" s="52" t="s">
        <v>46</v>
      </c>
      <c r="H3" s="30" t="s">
        <v>24</v>
      </c>
      <c r="I3" s="52" t="s">
        <v>45</v>
      </c>
      <c r="J3" s="52" t="s">
        <v>46</v>
      </c>
    </row>
    <row r="4" spans="1:28" x14ac:dyDescent="0.25">
      <c r="A4" s="31">
        <v>1</v>
      </c>
      <c r="B4" s="31" t="s">
        <v>5</v>
      </c>
      <c r="C4" s="8">
        <v>236.495</v>
      </c>
      <c r="D4" s="8">
        <v>207.92400000000001</v>
      </c>
      <c r="E4" s="21">
        <v>0.13741078470979784</v>
      </c>
      <c r="F4" s="8">
        <v>132.80500000000001</v>
      </c>
      <c r="G4" s="8">
        <v>100.991</v>
      </c>
      <c r="H4" s="21">
        <v>0.3150181699359349</v>
      </c>
      <c r="I4" s="21">
        <v>0.27717451815736577</v>
      </c>
      <c r="J4" s="21">
        <v>0.27477006026006973</v>
      </c>
    </row>
    <row r="5" spans="1:28" x14ac:dyDescent="0.25">
      <c r="A5" s="31">
        <v>2</v>
      </c>
      <c r="B5" s="31" t="s">
        <v>7</v>
      </c>
      <c r="C5" s="8">
        <v>219.16200000000001</v>
      </c>
      <c r="D5" s="8">
        <v>190.339</v>
      </c>
      <c r="E5" s="21">
        <v>0.15142981732592897</v>
      </c>
      <c r="F5" s="8">
        <v>70.236000000000004</v>
      </c>
      <c r="G5" s="8">
        <v>50.234999999999999</v>
      </c>
      <c r="H5" s="21">
        <v>0.39814870110480749</v>
      </c>
      <c r="I5" s="21">
        <v>0.25686006785938226</v>
      </c>
      <c r="J5" s="21">
        <v>0.25153161010677655</v>
      </c>
    </row>
    <row r="6" spans="1:28" x14ac:dyDescent="0.25">
      <c r="A6" s="31">
        <v>3</v>
      </c>
      <c r="B6" s="31" t="s">
        <v>6</v>
      </c>
      <c r="C6" s="8">
        <v>174.654</v>
      </c>
      <c r="D6" s="8">
        <v>162.39699999999999</v>
      </c>
      <c r="E6" s="21">
        <v>7.5475532183476357E-2</v>
      </c>
      <c r="F6" s="8">
        <v>52.679000000000002</v>
      </c>
      <c r="G6" s="8">
        <v>40.414999999999999</v>
      </c>
      <c r="H6" s="21">
        <v>0.30345168872943229</v>
      </c>
      <c r="I6" s="21">
        <v>0.20469624429377603</v>
      </c>
      <c r="J6" s="21">
        <v>0.21460645945660212</v>
      </c>
    </row>
    <row r="7" spans="1:28" ht="15.75" customHeight="1" x14ac:dyDescent="0.25">
      <c r="A7" s="31">
        <v>4</v>
      </c>
      <c r="B7" s="31" t="s">
        <v>39</v>
      </c>
      <c r="C7" s="8">
        <v>115.35</v>
      </c>
      <c r="D7" s="8">
        <v>119.361</v>
      </c>
      <c r="E7" s="21">
        <v>-3.3603940985749148E-2</v>
      </c>
      <c r="F7" s="8">
        <v>68.075999999999993</v>
      </c>
      <c r="G7" s="8">
        <v>68.141000000000005</v>
      </c>
      <c r="H7" s="21">
        <v>-9.5390440410347832E-4</v>
      </c>
      <c r="I7" s="21">
        <v>0.13519135994186829</v>
      </c>
      <c r="J7" s="21">
        <v>0.15773469711385979</v>
      </c>
    </row>
    <row r="8" spans="1:28" ht="15.75" customHeight="1" x14ac:dyDescent="0.25">
      <c r="A8" s="31">
        <v>5</v>
      </c>
      <c r="B8" s="31" t="s">
        <v>47</v>
      </c>
      <c r="C8" s="8">
        <v>96.106999999999999</v>
      </c>
      <c r="D8" s="8">
        <v>66.783000000000001</v>
      </c>
      <c r="E8" s="21">
        <v>0.43909378135154142</v>
      </c>
      <c r="F8" s="8">
        <v>18.768999999999998</v>
      </c>
      <c r="G8" s="8">
        <v>20.672000000000001</v>
      </c>
      <c r="H8" s="21">
        <v>-9.2056888544891802E-2</v>
      </c>
      <c r="I8" s="21">
        <v>0.11263837043721835</v>
      </c>
      <c r="J8" s="21">
        <v>8.8253250872185204E-2</v>
      </c>
    </row>
    <row r="9" spans="1:28" ht="15.75" customHeight="1" x14ac:dyDescent="0.25">
      <c r="A9" s="31">
        <v>6</v>
      </c>
      <c r="B9" s="32" t="s">
        <v>41</v>
      </c>
      <c r="C9" s="8">
        <v>11.467000000000001</v>
      </c>
      <c r="D9" s="8">
        <v>9.9160000000000004</v>
      </c>
      <c r="E9" s="21">
        <v>0.15641387656313022</v>
      </c>
      <c r="F9" s="8">
        <v>0.69599999999999995</v>
      </c>
      <c r="G9" s="8">
        <v>1.2E-2</v>
      </c>
      <c r="H9" s="21">
        <v>56.999999999999993</v>
      </c>
      <c r="I9" s="21">
        <v>1.3439439310389283E-2</v>
      </c>
      <c r="J9" s="21">
        <v>1.3103922190506394E-2</v>
      </c>
    </row>
    <row r="10" spans="1:28" x14ac:dyDescent="0.25">
      <c r="A10" s="84" t="s">
        <v>8</v>
      </c>
      <c r="B10" s="85"/>
      <c r="C10" s="22">
        <v>853.23500000000001</v>
      </c>
      <c r="D10" s="22">
        <v>756.72000000000014</v>
      </c>
      <c r="E10" s="23">
        <v>0.12754387355957264</v>
      </c>
      <c r="F10" s="22">
        <f>SUM(F4:F9)</f>
        <v>343.26100000000002</v>
      </c>
      <c r="G10" s="22">
        <v>280.45400000000001</v>
      </c>
      <c r="H10" s="23">
        <v>0.22146590884779682</v>
      </c>
      <c r="I10" s="23">
        <v>0.99999999999999989</v>
      </c>
      <c r="J10" s="23">
        <v>0.99999999999999967</v>
      </c>
    </row>
    <row r="11" spans="1:28" s="2" customFormat="1" x14ac:dyDescent="0.25">
      <c r="C11" s="4"/>
    </row>
    <row r="12" spans="1:28" s="2" customFormat="1" x14ac:dyDescent="0.25">
      <c r="A12" s="3" t="s">
        <v>9</v>
      </c>
      <c r="C12" s="3"/>
      <c r="E12" s="90" t="s">
        <v>4</v>
      </c>
      <c r="F12" s="90"/>
      <c r="G12" s="90"/>
      <c r="H12" s="90"/>
      <c r="I12" s="90"/>
      <c r="J12" s="90"/>
    </row>
    <row r="13" spans="1:28" ht="29.25" customHeight="1" x14ac:dyDescent="0.25">
      <c r="A13" s="91" t="s">
        <v>18</v>
      </c>
      <c r="B13" s="75" t="s">
        <v>0</v>
      </c>
      <c r="C13" s="93" t="s">
        <v>1</v>
      </c>
      <c r="D13" s="93"/>
      <c r="E13" s="93"/>
      <c r="F13" s="73" t="s">
        <v>2</v>
      </c>
      <c r="G13" s="73"/>
      <c r="H13" s="73"/>
      <c r="I13" s="74" t="s">
        <v>3</v>
      </c>
      <c r="J13" s="74"/>
    </row>
    <row r="14" spans="1:28" x14ac:dyDescent="0.25">
      <c r="A14" s="92"/>
      <c r="B14" s="76"/>
      <c r="C14" s="52" t="s">
        <v>45</v>
      </c>
      <c r="D14" s="52" t="s">
        <v>46</v>
      </c>
      <c r="E14" s="11" t="s">
        <v>24</v>
      </c>
      <c r="F14" s="52" t="s">
        <v>45</v>
      </c>
      <c r="G14" s="52" t="s">
        <v>46</v>
      </c>
      <c r="H14" s="11" t="s">
        <v>24</v>
      </c>
      <c r="I14" s="52" t="s">
        <v>45</v>
      </c>
      <c r="J14" s="52" t="s">
        <v>46</v>
      </c>
      <c r="AA14"/>
      <c r="AB14"/>
    </row>
    <row r="15" spans="1:28" x14ac:dyDescent="0.25">
      <c r="A15" s="1">
        <v>1</v>
      </c>
      <c r="B15" s="1" t="s">
        <v>40</v>
      </c>
      <c r="C15" s="5">
        <v>706.33100000000002</v>
      </c>
      <c r="D15" s="5">
        <v>594.81399999999996</v>
      </c>
      <c r="E15" s="6">
        <v>0.18748213727316448</v>
      </c>
      <c r="F15" s="5">
        <v>226.58</v>
      </c>
      <c r="G15" s="5">
        <v>304.60199999999998</v>
      </c>
      <c r="H15" s="6">
        <v>-0.25614408309860071</v>
      </c>
      <c r="I15" s="6">
        <v>0.1834446817661444</v>
      </c>
      <c r="J15" s="6">
        <v>0.14290543357011798</v>
      </c>
      <c r="Y15"/>
      <c r="Z15"/>
      <c r="AA15"/>
      <c r="AB15"/>
    </row>
    <row r="16" spans="1:28" x14ac:dyDescent="0.25">
      <c r="A16" s="1">
        <v>2</v>
      </c>
      <c r="B16" s="1" t="s">
        <v>19</v>
      </c>
      <c r="C16" s="5">
        <v>518.87300000000005</v>
      </c>
      <c r="D16" s="5">
        <v>504.851</v>
      </c>
      <c r="E16" s="6">
        <v>2.777453149543142E-2</v>
      </c>
      <c r="F16" s="5">
        <v>133.84399999999999</v>
      </c>
      <c r="G16" s="5">
        <v>151.19</v>
      </c>
      <c r="H16" s="6">
        <v>-0.11472981017263049</v>
      </c>
      <c r="I16" s="6">
        <v>0.13475904690866555</v>
      </c>
      <c r="J16" s="6">
        <v>0.12129161560304169</v>
      </c>
      <c r="Y16"/>
      <c r="Z16"/>
      <c r="AA16"/>
      <c r="AB16"/>
    </row>
    <row r="17" spans="1:28" x14ac:dyDescent="0.25">
      <c r="A17" s="1">
        <v>3</v>
      </c>
      <c r="B17" s="1" t="s">
        <v>48</v>
      </c>
      <c r="C17" s="5">
        <v>466.58600000000001</v>
      </c>
      <c r="D17" s="5">
        <v>419.971</v>
      </c>
      <c r="E17" s="6">
        <v>0.11099575923099454</v>
      </c>
      <c r="F17" s="5">
        <v>159.31299999999999</v>
      </c>
      <c r="G17" s="5">
        <v>151.648</v>
      </c>
      <c r="H17" s="6">
        <v>5.0544682422451942E-2</v>
      </c>
      <c r="I17" s="6">
        <v>0.12117933417411701</v>
      </c>
      <c r="J17" s="6">
        <v>0.10089900009393865</v>
      </c>
      <c r="Y17"/>
      <c r="Z17"/>
      <c r="AA17"/>
      <c r="AB17"/>
    </row>
    <row r="18" spans="1:28" x14ac:dyDescent="0.25">
      <c r="A18" s="1">
        <v>4</v>
      </c>
      <c r="B18" s="1" t="s">
        <v>10</v>
      </c>
      <c r="C18" s="5">
        <v>461.03699999999998</v>
      </c>
      <c r="D18" s="5">
        <v>415.01</v>
      </c>
      <c r="E18" s="6">
        <v>0.11090576130695642</v>
      </c>
      <c r="F18" s="5">
        <v>154.41999999999999</v>
      </c>
      <c r="G18" s="5">
        <v>141.36699999999999</v>
      </c>
      <c r="H18" s="6">
        <v>9.2334137387084667E-2</v>
      </c>
      <c r="I18" s="6">
        <v>0.11973817621967307</v>
      </c>
      <c r="J18" s="6">
        <v>9.9707108416975165E-2</v>
      </c>
      <c r="Y18"/>
      <c r="Z18"/>
      <c r="AA18"/>
      <c r="AB18"/>
    </row>
    <row r="19" spans="1:28" x14ac:dyDescent="0.25">
      <c r="A19" s="1">
        <v>5</v>
      </c>
      <c r="B19" s="1" t="s">
        <v>20</v>
      </c>
      <c r="C19" s="5">
        <v>385.32499999999999</v>
      </c>
      <c r="D19" s="5">
        <v>361.08199999999999</v>
      </c>
      <c r="E19" s="6">
        <v>6.713987404523071E-2</v>
      </c>
      <c r="F19" s="5">
        <v>180.17</v>
      </c>
      <c r="G19" s="5">
        <v>145.535</v>
      </c>
      <c r="H19" s="6">
        <v>0.23798399010547286</v>
      </c>
      <c r="I19" s="6">
        <v>0.10007464206093118</v>
      </c>
      <c r="J19" s="6">
        <v>8.6750782201436658E-2</v>
      </c>
      <c r="Y19"/>
      <c r="Z19"/>
      <c r="AA19"/>
      <c r="AB19"/>
    </row>
    <row r="20" spans="1:28" x14ac:dyDescent="0.25">
      <c r="A20" s="1">
        <v>6</v>
      </c>
      <c r="B20" s="1" t="s">
        <v>50</v>
      </c>
      <c r="C20" s="5">
        <v>379.69499999999999</v>
      </c>
      <c r="D20" s="5">
        <v>330.06799999999998</v>
      </c>
      <c r="E20" s="6">
        <v>0.15035386647599891</v>
      </c>
      <c r="F20" s="5">
        <v>98.119</v>
      </c>
      <c r="G20" s="5">
        <v>93.242000000000004</v>
      </c>
      <c r="H20" s="6">
        <v>5.2304755367752677E-2</v>
      </c>
      <c r="I20" s="6">
        <v>9.8612447199961761E-2</v>
      </c>
      <c r="J20" s="6">
        <v>7.9299597265063873E-2</v>
      </c>
      <c r="Y20"/>
      <c r="Z20"/>
      <c r="AA20"/>
      <c r="AB20"/>
    </row>
    <row r="21" spans="1:28" x14ac:dyDescent="0.25">
      <c r="A21" s="1">
        <v>7</v>
      </c>
      <c r="B21" s="1" t="s">
        <v>49</v>
      </c>
      <c r="C21" s="5">
        <v>370.322</v>
      </c>
      <c r="D21" s="5">
        <v>1028.4639999999999</v>
      </c>
      <c r="E21" s="6">
        <v>-0.63992711460974816</v>
      </c>
      <c r="F21" s="5">
        <v>120.997</v>
      </c>
      <c r="G21" s="5">
        <v>124.82899999999999</v>
      </c>
      <c r="H21" s="6">
        <v>-3.0697994856964277E-2</v>
      </c>
      <c r="I21" s="6">
        <v>9.617813948559828E-2</v>
      </c>
      <c r="J21" s="6">
        <v>0.24709084492170294</v>
      </c>
      <c r="Y21"/>
      <c r="Z21"/>
      <c r="AA21"/>
      <c r="AB21"/>
    </row>
    <row r="22" spans="1:28" x14ac:dyDescent="0.25">
      <c r="A22" s="1">
        <v>8</v>
      </c>
      <c r="B22" s="1" t="s">
        <v>11</v>
      </c>
      <c r="C22" s="5">
        <v>224.72900000000001</v>
      </c>
      <c r="D22" s="5">
        <v>199.386</v>
      </c>
      <c r="E22" s="6">
        <v>0.12710521300392214</v>
      </c>
      <c r="F22" s="5">
        <v>65.412999999999997</v>
      </c>
      <c r="G22" s="5">
        <v>71.762</v>
      </c>
      <c r="H22" s="6">
        <v>-8.8473007998662298E-2</v>
      </c>
      <c r="I22" s="6">
        <v>5.8365468723054578E-2</v>
      </c>
      <c r="J22" s="6">
        <v>4.7902945757516711E-2</v>
      </c>
      <c r="Y22"/>
      <c r="Z22"/>
      <c r="AA22"/>
      <c r="AB22"/>
    </row>
    <row r="23" spans="1:28" x14ac:dyDescent="0.25">
      <c r="A23" s="1">
        <v>9</v>
      </c>
      <c r="B23" s="1" t="s">
        <v>21</v>
      </c>
      <c r="C23" s="5">
        <v>192.286</v>
      </c>
      <c r="D23" s="5">
        <v>145.88</v>
      </c>
      <c r="E23" s="6">
        <v>0.31811077598025778</v>
      </c>
      <c r="F23" s="5">
        <v>66.195999999999998</v>
      </c>
      <c r="G23" s="5">
        <v>70.114000000000004</v>
      </c>
      <c r="H23" s="6">
        <v>-5.5880423310608524E-2</v>
      </c>
      <c r="I23" s="6">
        <v>4.993953837235636E-2</v>
      </c>
      <c r="J23" s="6">
        <v>3.5048006013995658E-2</v>
      </c>
      <c r="Y23"/>
      <c r="Z23"/>
      <c r="AA23"/>
      <c r="AB23"/>
    </row>
    <row r="24" spans="1:28" x14ac:dyDescent="0.25">
      <c r="A24" s="1">
        <v>10</v>
      </c>
      <c r="B24" s="1" t="s">
        <v>17</v>
      </c>
      <c r="C24" s="5">
        <v>145.10599999999999</v>
      </c>
      <c r="D24" s="5">
        <v>144.64500000000001</v>
      </c>
      <c r="E24" s="6">
        <v>3.1871132773340543E-3</v>
      </c>
      <c r="F24" s="5">
        <v>50.368000000000002</v>
      </c>
      <c r="G24" s="5">
        <v>54.817</v>
      </c>
      <c r="H24" s="6">
        <v>-8.1160953718736856E-2</v>
      </c>
      <c r="I24" s="6">
        <v>3.7686189608495374E-2</v>
      </c>
      <c r="J24" s="6">
        <v>3.475129441934742E-2</v>
      </c>
      <c r="Y24"/>
      <c r="Z24"/>
      <c r="AA24"/>
      <c r="AB24"/>
    </row>
    <row r="25" spans="1:28" x14ac:dyDescent="0.25">
      <c r="A25" s="1">
        <v>11</v>
      </c>
      <c r="B25" s="1" t="s">
        <v>42</v>
      </c>
      <c r="C25" s="5">
        <v>8.5999999999999993E-2</v>
      </c>
      <c r="D25" s="5">
        <v>18.12</v>
      </c>
      <c r="E25" s="6">
        <v>-0.99525386313465791</v>
      </c>
      <c r="F25" s="5">
        <v>6.375</v>
      </c>
      <c r="G25" s="5">
        <v>2.2029999999999998</v>
      </c>
      <c r="H25" s="6">
        <v>1.8937812074443945</v>
      </c>
      <c r="I25" s="6">
        <v>2.2335481002374831E-5</v>
      </c>
      <c r="J25" s="6">
        <v>4.3533717368631842E-3</v>
      </c>
      <c r="Y25"/>
      <c r="Z25"/>
      <c r="AA25"/>
      <c r="AB25"/>
    </row>
    <row r="26" spans="1:28" x14ac:dyDescent="0.25">
      <c r="A26" s="86" t="s">
        <v>8</v>
      </c>
      <c r="B26" s="87"/>
      <c r="C26" s="33">
        <v>3850.3760000000002</v>
      </c>
      <c r="D26" s="33">
        <v>4162.2910000000002</v>
      </c>
      <c r="E26" s="34">
        <v>-7.4938297202189835E-2</v>
      </c>
      <c r="F26" s="33">
        <v>1261.7950000000001</v>
      </c>
      <c r="G26" s="33">
        <v>1311.309</v>
      </c>
      <c r="H26" s="34">
        <v>-3.7759216172542014E-2</v>
      </c>
      <c r="I26" s="34">
        <v>0.99999999999999989</v>
      </c>
      <c r="J26" s="34">
        <v>1</v>
      </c>
      <c r="AA26"/>
      <c r="AB26"/>
    </row>
    <row r="27" spans="1:28" s="2" customFormat="1" x14ac:dyDescent="0.25"/>
    <row r="28" spans="1:28" s="2" customFormat="1" ht="21.75" customHeight="1" x14ac:dyDescent="0.25">
      <c r="A28" s="88" t="s">
        <v>12</v>
      </c>
      <c r="B28" s="88"/>
      <c r="C28" s="88"/>
      <c r="D28" s="88"/>
      <c r="E28" s="88"/>
      <c r="F28" s="88"/>
      <c r="G28" s="88"/>
      <c r="H28" s="88"/>
      <c r="I28" s="88"/>
      <c r="J28" s="88"/>
    </row>
    <row r="29" spans="1:28" s="2" customFormat="1" ht="41.25" customHeight="1" x14ac:dyDescent="0.25">
      <c r="A29" s="77" t="s">
        <v>14</v>
      </c>
      <c r="B29" s="77"/>
      <c r="C29" s="77"/>
      <c r="D29" s="77"/>
      <c r="E29" s="77"/>
      <c r="F29" s="77"/>
      <c r="G29" s="77"/>
      <c r="H29" s="77"/>
      <c r="I29" s="77"/>
      <c r="J29" s="77"/>
    </row>
    <row r="30" spans="1:28" s="2" customFormat="1" x14ac:dyDescent="0.25">
      <c r="A30" s="89" t="s">
        <v>13</v>
      </c>
      <c r="B30" s="89"/>
      <c r="C30" s="89"/>
      <c r="D30" s="89"/>
      <c r="E30" s="89"/>
      <c r="F30" s="89"/>
      <c r="G30" s="89"/>
      <c r="H30" s="89"/>
      <c r="I30" s="89"/>
      <c r="J30" s="7"/>
    </row>
    <row r="31" spans="1:28" s="2" customFormat="1" ht="34.5" customHeight="1" x14ac:dyDescent="0.25">
      <c r="A31" s="78" t="s">
        <v>15</v>
      </c>
      <c r="B31" s="78"/>
      <c r="C31" s="78"/>
      <c r="D31" s="78"/>
      <c r="E31" s="78"/>
      <c r="F31" s="78"/>
      <c r="G31" s="78"/>
      <c r="H31" s="78"/>
      <c r="I31" s="78"/>
      <c r="J31" s="78"/>
    </row>
    <row r="32" spans="1:28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pans="1:10" s="2" customFormat="1" x14ac:dyDescent="0.25"/>
    <row r="50" spans="1:10" s="2" customFormat="1" x14ac:dyDescent="0.25"/>
    <row r="51" spans="1:10" s="2" customFormat="1" x14ac:dyDescent="0.25"/>
    <row r="52" spans="1:10" s="2" customFormat="1" x14ac:dyDescent="0.25"/>
    <row r="53" spans="1:10" s="2" customFormat="1" x14ac:dyDescent="0.25"/>
    <row r="54" spans="1:10" s="2" customFormat="1" x14ac:dyDescent="0.25"/>
    <row r="55" spans="1:10" s="2" customFormat="1" x14ac:dyDescent="0.25"/>
    <row r="56" spans="1:10" s="2" customFormat="1" x14ac:dyDescent="0.25"/>
    <row r="57" spans="1:10" s="2" customFormat="1" x14ac:dyDescent="0.25"/>
    <row r="58" spans="1:10" s="2" customFormat="1" x14ac:dyDescent="0.25"/>
    <row r="59" spans="1:10" s="2" customFormat="1" x14ac:dyDescent="0.25"/>
    <row r="60" spans="1:10" s="2" customFormat="1" x14ac:dyDescent="0.25">
      <c r="A60"/>
      <c r="B60"/>
      <c r="C60"/>
      <c r="D60"/>
      <c r="E60"/>
      <c r="F60"/>
      <c r="G60"/>
      <c r="H60"/>
      <c r="I60"/>
      <c r="J60"/>
    </row>
    <row r="61" spans="1:10" s="2" customFormat="1" x14ac:dyDescent="0.25">
      <c r="A61"/>
      <c r="B61"/>
      <c r="C61"/>
      <c r="D61"/>
      <c r="E61"/>
      <c r="F61"/>
      <c r="G61"/>
      <c r="H61"/>
      <c r="I61"/>
      <c r="J61"/>
    </row>
    <row r="62" spans="1:10" s="2" customFormat="1" x14ac:dyDescent="0.25">
      <c r="A62"/>
      <c r="B62"/>
      <c r="C62"/>
      <c r="D62"/>
      <c r="E62"/>
      <c r="F62"/>
      <c r="G62"/>
      <c r="H62"/>
      <c r="I62"/>
      <c r="J62"/>
    </row>
    <row r="63" spans="1:10" s="2" customFormat="1" x14ac:dyDescent="0.25">
      <c r="A63"/>
      <c r="B63"/>
      <c r="C63"/>
      <c r="D63"/>
      <c r="E63"/>
      <c r="F63"/>
      <c r="G63"/>
      <c r="H63"/>
      <c r="I63"/>
      <c r="J63"/>
    </row>
    <row r="64" spans="1:10" s="2" customFormat="1" x14ac:dyDescent="0.25">
      <c r="A64"/>
      <c r="B64"/>
      <c r="C64"/>
      <c r="D64"/>
      <c r="E64"/>
      <c r="F64"/>
      <c r="G64"/>
      <c r="H64"/>
      <c r="I64"/>
      <c r="J64"/>
    </row>
    <row r="65" spans="1:10" s="2" customFormat="1" x14ac:dyDescent="0.25">
      <c r="A65"/>
      <c r="B65"/>
      <c r="C65"/>
      <c r="D65"/>
      <c r="E65"/>
      <c r="F65"/>
      <c r="G65"/>
      <c r="H65"/>
      <c r="I65"/>
      <c r="J65"/>
    </row>
    <row r="66" spans="1:10" s="2" customFormat="1" x14ac:dyDescent="0.25">
      <c r="A66"/>
      <c r="B66"/>
      <c r="C66"/>
      <c r="D66"/>
      <c r="E66"/>
      <c r="F66"/>
      <c r="G66"/>
      <c r="H66"/>
      <c r="I66"/>
      <c r="J66"/>
    </row>
    <row r="67" spans="1:10" s="2" customFormat="1" x14ac:dyDescent="0.25">
      <c r="A67"/>
      <c r="B67"/>
      <c r="C67"/>
      <c r="D67"/>
      <c r="E67"/>
      <c r="F67"/>
      <c r="G67"/>
      <c r="H67"/>
      <c r="I67"/>
      <c r="J67"/>
    </row>
    <row r="68" spans="1:10" s="2" customFormat="1" x14ac:dyDescent="0.25">
      <c r="A68"/>
      <c r="B68"/>
      <c r="C68"/>
      <c r="D68"/>
      <c r="E68"/>
      <c r="F68"/>
      <c r="G68"/>
      <c r="H68"/>
      <c r="I68"/>
      <c r="J68"/>
    </row>
    <row r="69" spans="1:10" s="2" customFormat="1" x14ac:dyDescent="0.25">
      <c r="A69"/>
      <c r="B69"/>
      <c r="C69"/>
      <c r="D69"/>
      <c r="E69"/>
      <c r="F69"/>
      <c r="G69"/>
      <c r="H69"/>
      <c r="I69"/>
      <c r="J69"/>
    </row>
    <row r="70" spans="1:10" s="2" customFormat="1" x14ac:dyDescent="0.25">
      <c r="A70"/>
      <c r="B70"/>
      <c r="C70"/>
      <c r="D70"/>
      <c r="E70"/>
      <c r="F70"/>
      <c r="G70"/>
      <c r="H70"/>
      <c r="I70"/>
      <c r="J70"/>
    </row>
    <row r="71" spans="1:10" s="2" customFormat="1" x14ac:dyDescent="0.25">
      <c r="A71"/>
      <c r="B71"/>
      <c r="C71"/>
      <c r="D71"/>
      <c r="E71"/>
      <c r="F71"/>
      <c r="G71"/>
      <c r="H71"/>
      <c r="I71"/>
      <c r="J71"/>
    </row>
    <row r="72" spans="1:10" s="2" customFormat="1" x14ac:dyDescent="0.25">
      <c r="A72"/>
      <c r="B72"/>
      <c r="C72"/>
      <c r="D72"/>
      <c r="E72"/>
      <c r="F72"/>
      <c r="G72"/>
      <c r="H72"/>
      <c r="I72"/>
      <c r="J72"/>
    </row>
    <row r="73" spans="1:10" s="2" customFormat="1" x14ac:dyDescent="0.25">
      <c r="A73"/>
      <c r="B73"/>
      <c r="C73"/>
      <c r="D73"/>
      <c r="E73"/>
      <c r="F73"/>
      <c r="G73"/>
      <c r="H73"/>
      <c r="I73"/>
      <c r="J73"/>
    </row>
  </sheetData>
  <sortState xmlns:xlrd2="http://schemas.microsoft.com/office/spreadsheetml/2017/richdata2" ref="C34:E44">
    <sortCondition descending="1" ref="D34:D44"/>
  </sortState>
  <mergeCells count="18">
    <mergeCell ref="A2:A3"/>
    <mergeCell ref="A10:B10"/>
    <mergeCell ref="A26:B26"/>
    <mergeCell ref="A28:J28"/>
    <mergeCell ref="A30:I30"/>
    <mergeCell ref="E12:J12"/>
    <mergeCell ref="A13:A14"/>
    <mergeCell ref="C13:E13"/>
    <mergeCell ref="E1:J1"/>
    <mergeCell ref="C2:E2"/>
    <mergeCell ref="F2:H2"/>
    <mergeCell ref="I2:J2"/>
    <mergeCell ref="B2:B3"/>
    <mergeCell ref="F13:H13"/>
    <mergeCell ref="I13:J13"/>
    <mergeCell ref="B13:B14"/>
    <mergeCell ref="A29:J29"/>
    <mergeCell ref="A31:J31"/>
  </mergeCells>
  <hyperlinks>
    <hyperlink ref="A30" r:id="rId1" display="http://www.aso.mk/index.php?option=com_fjrelated&amp;view=fjrelated&amp;id=0&amp;Itemid=91&amp;lang=mk" xr:uid="{00000000-0004-0000-0100-000000000000}"/>
    <hyperlink ref="A30:I30" r:id="rId2" display="klikoni këtu..." xr:uid="{00000000-0004-0000-0100-000001000000}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298"/>
  <sheetViews>
    <sheetView workbookViewId="0">
      <selection activeCell="D22" sqref="D22"/>
    </sheetView>
  </sheetViews>
  <sheetFormatPr defaultRowHeight="15" x14ac:dyDescent="0.25"/>
  <cols>
    <col min="1" max="1" width="30" customWidth="1"/>
    <col min="2" max="2" width="26.7109375" customWidth="1"/>
    <col min="3" max="48" width="9.140625" style="2"/>
  </cols>
  <sheetData>
    <row r="1" spans="1:2" s="2" customFormat="1" x14ac:dyDescent="0.25">
      <c r="A1" s="12" t="s">
        <v>51</v>
      </c>
    </row>
    <row r="2" spans="1:2" s="2" customFormat="1" x14ac:dyDescent="0.25">
      <c r="A2" s="12"/>
      <c r="B2" s="20" t="s">
        <v>36</v>
      </c>
    </row>
    <row r="3" spans="1:2" x14ac:dyDescent="0.25">
      <c r="A3" s="13"/>
      <c r="B3" s="14" t="s">
        <v>43</v>
      </c>
    </row>
    <row r="4" spans="1:2" ht="11.25" customHeight="1" x14ac:dyDescent="0.25">
      <c r="A4" s="15"/>
      <c r="B4" s="16"/>
    </row>
    <row r="5" spans="1:2" x14ac:dyDescent="0.25">
      <c r="A5" s="17" t="str">
        <f>[1]FI!I9</f>
        <v>Triglav</v>
      </c>
      <c r="B5" s="54">
        <v>53047228</v>
      </c>
    </row>
    <row r="6" spans="1:2" x14ac:dyDescent="0.25">
      <c r="A6" s="17" t="str">
        <f>[1]FI!I10</f>
        <v>Sava</v>
      </c>
      <c r="B6" s="54">
        <v>14661343</v>
      </c>
    </row>
    <row r="7" spans="1:2" x14ac:dyDescent="0.25">
      <c r="A7" s="17" t="str">
        <f>[1]FI!I11</f>
        <v>Euroins</v>
      </c>
      <c r="B7" s="54">
        <v>47559029</v>
      </c>
    </row>
    <row r="8" spans="1:2" x14ac:dyDescent="0.25">
      <c r="A8" s="17" t="str">
        <f>[1]FI!I13</f>
        <v>Eurolink</v>
      </c>
      <c r="B8" s="54">
        <v>21346447</v>
      </c>
    </row>
    <row r="9" spans="1:2" x14ac:dyDescent="0.25">
      <c r="A9" s="53" t="s">
        <v>48</v>
      </c>
      <c r="B9" s="54">
        <v>44228046</v>
      </c>
    </row>
    <row r="10" spans="1:2" x14ac:dyDescent="0.25">
      <c r="A10" s="17" t="str">
        <f>[1]FI!I15</f>
        <v>Osiguritelna polisa</v>
      </c>
      <c r="B10" s="54">
        <v>35990192</v>
      </c>
    </row>
    <row r="11" spans="1:2" x14ac:dyDescent="0.25">
      <c r="A11" s="17" t="str">
        <f>[1]FI!I16</f>
        <v>Kroacija jojetë</v>
      </c>
      <c r="B11" s="54">
        <v>15682236</v>
      </c>
    </row>
    <row r="12" spans="1:2" x14ac:dyDescent="0.25">
      <c r="A12" s="17" t="str">
        <f>[1]FI!I17</f>
        <v>Halk</v>
      </c>
      <c r="B12" s="54">
        <v>6636332</v>
      </c>
    </row>
    <row r="13" spans="1:2" x14ac:dyDescent="0.25">
      <c r="A13" s="17" t="str">
        <f>[1]FI!I18</f>
        <v>Grave jojetë</v>
      </c>
      <c r="B13" s="54">
        <v>10786107</v>
      </c>
    </row>
    <row r="14" spans="1:2" x14ac:dyDescent="0.25">
      <c r="A14" s="17" t="str">
        <f>[1]FI!I19</f>
        <v>Makedonija- VIG</v>
      </c>
      <c r="B14" s="54">
        <v>55421264</v>
      </c>
    </row>
    <row r="15" spans="1:2" x14ac:dyDescent="0.25">
      <c r="A15" s="17" t="str">
        <f>[1]FI!I20</f>
        <v>ZOIL</v>
      </c>
      <c r="B15" s="54">
        <v>-10773341</v>
      </c>
    </row>
    <row r="16" spans="1:2" x14ac:dyDescent="0.25">
      <c r="A16" s="24" t="str">
        <f>[1]FI!I21</f>
        <v>Gjithësej  jojetë</v>
      </c>
      <c r="B16" s="25">
        <f>SUM(B5:B15)</f>
        <v>294584883</v>
      </c>
    </row>
    <row r="17" spans="1:10" x14ac:dyDescent="0.25">
      <c r="A17" s="17" t="str">
        <f>[1]FI!I22</f>
        <v>Triglav jetë</v>
      </c>
      <c r="B17" s="54">
        <v>7150935</v>
      </c>
    </row>
    <row r="18" spans="1:10" x14ac:dyDescent="0.25">
      <c r="A18" s="17" t="str">
        <f>[1]FI!I23</f>
        <v>Kroacija jetë</v>
      </c>
      <c r="B18" s="54">
        <v>30414730</v>
      </c>
    </row>
    <row r="19" spans="1:10" x14ac:dyDescent="0.25">
      <c r="A19" s="17" t="str">
        <f>[1]FI!I24</f>
        <v>Grave jetë</v>
      </c>
      <c r="B19" s="54">
        <v>25738835</v>
      </c>
    </row>
    <row r="20" spans="1:10" x14ac:dyDescent="0.25">
      <c r="A20" s="17" t="str">
        <f>[1]FI!I25</f>
        <v>Viner jetë</v>
      </c>
      <c r="B20" s="54">
        <v>19622747</v>
      </c>
    </row>
    <row r="21" spans="1:10" x14ac:dyDescent="0.25">
      <c r="A21" s="53" t="s">
        <v>47</v>
      </c>
      <c r="B21" s="54">
        <v>3599045</v>
      </c>
    </row>
    <row r="22" spans="1:10" x14ac:dyDescent="0.25">
      <c r="A22" s="17" t="str">
        <f>[1]FI!I27</f>
        <v>Prva jetë</v>
      </c>
      <c r="B22" s="54">
        <v>-2793454</v>
      </c>
    </row>
    <row r="23" spans="1:10" x14ac:dyDescent="0.25">
      <c r="A23" s="24" t="str">
        <f>[1]FI!I28</f>
        <v>Gjithësej  jetë</v>
      </c>
      <c r="B23" s="25">
        <f>SUM(B17:B22)</f>
        <v>83732838</v>
      </c>
    </row>
    <row r="24" spans="1:10" x14ac:dyDescent="0.25">
      <c r="A24" s="26" t="str">
        <f>[1]FI!I29</f>
        <v>Gjithësej</v>
      </c>
      <c r="B24" s="27">
        <f>B16+B23</f>
        <v>378317721</v>
      </c>
    </row>
    <row r="26" spans="1:10" s="2" customFormat="1" x14ac:dyDescent="0.25">
      <c r="A26" s="55" t="s">
        <v>37</v>
      </c>
      <c r="B26" s="55"/>
      <c r="C26" s="55"/>
      <c r="D26" s="55"/>
      <c r="E26" s="55"/>
      <c r="F26" s="55"/>
      <c r="G26" s="55"/>
      <c r="H26" s="55"/>
      <c r="I26" s="55"/>
      <c r="J26" s="55"/>
    </row>
    <row r="27" spans="1:10" s="19" customFormat="1" ht="15" customHeight="1" x14ac:dyDescent="0.25">
      <c r="A27" s="56" t="s">
        <v>14</v>
      </c>
      <c r="B27" s="56"/>
      <c r="C27" s="18"/>
      <c r="D27" s="18"/>
      <c r="E27" s="18"/>
      <c r="F27" s="18"/>
      <c r="G27" s="18"/>
      <c r="H27" s="18"/>
      <c r="I27" s="18"/>
      <c r="J27" s="18"/>
    </row>
    <row r="28" spans="1:10" s="19" customFormat="1" ht="46.5" customHeight="1" x14ac:dyDescent="0.25">
      <c r="A28" s="56"/>
      <c r="B28" s="56"/>
      <c r="C28" s="18"/>
      <c r="D28" s="18"/>
      <c r="E28" s="18"/>
      <c r="F28" s="18"/>
      <c r="G28" s="18"/>
      <c r="H28" s="18"/>
      <c r="I28" s="18"/>
      <c r="J28" s="18"/>
    </row>
    <row r="29" spans="1:10" s="19" customFormat="1" x14ac:dyDescent="0.25">
      <c r="A29" s="57" t="s">
        <v>38</v>
      </c>
      <c r="B29" s="57"/>
      <c r="C29" s="2"/>
      <c r="D29" s="2"/>
      <c r="E29" s="2"/>
      <c r="F29" s="2"/>
      <c r="G29" s="2"/>
      <c r="H29" s="2"/>
      <c r="I29" s="2"/>
      <c r="J29" s="2"/>
    </row>
    <row r="30" spans="1:10" s="2" customFormat="1" x14ac:dyDescent="0.25"/>
    <row r="31" spans="1:10" s="2" customFormat="1" x14ac:dyDescent="0.25"/>
    <row r="32" spans="1:10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</sheetData>
  <mergeCells count="3">
    <mergeCell ref="A26:J26"/>
    <mergeCell ref="A27:B28"/>
    <mergeCell ref="A29:B29"/>
  </mergeCells>
  <hyperlinks>
    <hyperlink ref="A29:B29" r:id="rId1" display="Click here...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Portofolin e tregut</vt:lpstr>
      <vt:lpstr>Pjesë e tregut</vt:lpstr>
      <vt:lpstr>Rezultat financiar</vt:lpstr>
      <vt:lpstr>'Pjesë e tregut'!Print_Area</vt:lpstr>
      <vt:lpstr>'Portofolin e tregut'!Print_Area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Graorkovska</cp:lastModifiedBy>
  <cp:lastPrinted>2017-12-01T09:28:45Z</cp:lastPrinted>
  <dcterms:created xsi:type="dcterms:W3CDTF">2012-09-27T07:52:18Z</dcterms:created>
  <dcterms:modified xsi:type="dcterms:W3CDTF">2026-06-11T12:00:18Z</dcterms:modified>
</cp:coreProperties>
</file>